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4_Elena\Rulemaking\460\Stakeholder meetings\"/>
    </mc:Choice>
  </mc:AlternateContent>
  <bookViews>
    <workbookView xWindow="0" yWindow="0" windowWidth="23040" windowHeight="8805" activeTab="1"/>
  </bookViews>
  <sheets>
    <sheet name="Year" sheetId="2" r:id="rId1"/>
    <sheet name="24-hour" sheetId="3" r:id="rId2"/>
    <sheet name="1-hour" sheetId="4" r:id="rId3"/>
  </sheets>
  <definedNames>
    <definedName name="_xlnm._FilterDatabase" localSheetId="1" hidden="1">'24-hour'!$A$1:$L$123</definedName>
    <definedName name="_xlnm._FilterDatabase" localSheetId="0" hidden="1">Year!$A$1:$L$308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4" l="1"/>
  <c r="K10" i="4"/>
  <c r="I3" i="4"/>
  <c r="K3" i="4" s="1"/>
  <c r="I4" i="4"/>
  <c r="K4" i="4" s="1"/>
  <c r="I5" i="4"/>
  <c r="K5" i="4" s="1"/>
  <c r="I6" i="4"/>
  <c r="I7" i="4"/>
  <c r="K7" i="4" s="1"/>
  <c r="I8" i="4"/>
  <c r="K8" i="4" s="1"/>
  <c r="I9" i="4"/>
  <c r="K9" i="4" s="1"/>
  <c r="I10" i="4"/>
  <c r="I11" i="4"/>
  <c r="I12" i="4"/>
  <c r="I13" i="4"/>
  <c r="I2" i="4"/>
  <c r="K2" i="4" s="1"/>
  <c r="K108" i="3"/>
  <c r="K7" i="3"/>
  <c r="K10" i="3"/>
  <c r="K115" i="3"/>
  <c r="K15" i="3"/>
  <c r="I204" i="2"/>
  <c r="K204" i="2" s="1"/>
  <c r="I203" i="2"/>
  <c r="I308" i="2"/>
  <c r="K308" i="2" s="1"/>
  <c r="I202" i="2"/>
  <c r="K202" i="2" s="1"/>
  <c r="I201" i="2"/>
  <c r="K201" i="2" s="1"/>
  <c r="I200" i="2"/>
  <c r="K200" i="2" s="1"/>
  <c r="I199" i="2"/>
  <c r="K199" i="2" s="1"/>
  <c r="I198" i="2"/>
  <c r="K198" i="2" s="1"/>
  <c r="I197" i="2"/>
  <c r="K197" i="2" s="1"/>
  <c r="I196" i="2"/>
  <c r="K196" i="2" s="1"/>
  <c r="I307" i="2"/>
  <c r="K307" i="2" s="1"/>
  <c r="I195" i="2"/>
  <c r="K195" i="2" s="1"/>
  <c r="I194" i="2"/>
  <c r="K194" i="2" s="1"/>
  <c r="I306" i="2"/>
  <c r="K306" i="2" s="1"/>
  <c r="I193" i="2"/>
  <c r="K193" i="2" s="1"/>
  <c r="I192" i="2"/>
  <c r="K192" i="2" s="1"/>
  <c r="I191" i="2"/>
  <c r="K191" i="2" s="1"/>
  <c r="I190" i="2"/>
  <c r="K190" i="2" s="1"/>
  <c r="I189" i="2"/>
  <c r="K189" i="2" s="1"/>
  <c r="I188" i="2"/>
  <c r="K188" i="2" s="1"/>
  <c r="I187" i="2"/>
  <c r="K187" i="2" s="1"/>
  <c r="I304" i="2"/>
  <c r="K304" i="2" s="1"/>
  <c r="I186" i="2"/>
  <c r="K186" i="2" s="1"/>
  <c r="I185" i="2"/>
  <c r="K185" i="2" s="1"/>
  <c r="I184" i="2"/>
  <c r="K184" i="2" s="1"/>
  <c r="I183" i="2"/>
  <c r="K183" i="2" s="1"/>
  <c r="I182" i="2"/>
  <c r="K182" i="2" s="1"/>
  <c r="I181" i="2"/>
  <c r="K181" i="2" s="1"/>
  <c r="I180" i="2"/>
  <c r="K180" i="2" s="1"/>
  <c r="I179" i="2"/>
  <c r="K179" i="2" s="1"/>
  <c r="I178" i="2"/>
  <c r="K178" i="2" s="1"/>
  <c r="I177" i="2"/>
  <c r="K177" i="2" s="1"/>
  <c r="I303" i="2"/>
  <c r="K303" i="2" s="1"/>
  <c r="I302" i="2"/>
  <c r="I176" i="2"/>
  <c r="K176" i="2" s="1"/>
  <c r="I175" i="2"/>
  <c r="K175" i="2" s="1"/>
  <c r="I301" i="2"/>
  <c r="K301" i="2" s="1"/>
  <c r="I174" i="2"/>
  <c r="K174" i="2" s="1"/>
  <c r="I300" i="2"/>
  <c r="K300" i="2" s="1"/>
  <c r="I299" i="2"/>
  <c r="K299" i="2" s="1"/>
  <c r="I173" i="2"/>
  <c r="K173" i="2" s="1"/>
  <c r="I298" i="2"/>
  <c r="K298" i="2" s="1"/>
  <c r="I172" i="2"/>
  <c r="K172" i="2" s="1"/>
  <c r="I171" i="2"/>
  <c r="K171" i="2" s="1"/>
  <c r="I170" i="2"/>
  <c r="K170" i="2" s="1"/>
  <c r="I169" i="2"/>
  <c r="K169" i="2" s="1"/>
  <c r="I297" i="2"/>
  <c r="K297" i="2" s="1"/>
  <c r="I296" i="2"/>
  <c r="K296" i="2" s="1"/>
  <c r="I168" i="2"/>
  <c r="K168" i="2" s="1"/>
  <c r="I295" i="2"/>
  <c r="K295" i="2" s="1"/>
  <c r="I294" i="2"/>
  <c r="K294" i="2" s="1"/>
  <c r="I293" i="2"/>
  <c r="K293" i="2" s="1"/>
  <c r="I167" i="2"/>
  <c r="K167" i="2" s="1"/>
  <c r="I166" i="2"/>
  <c r="K166" i="2" s="1"/>
  <c r="I165" i="2"/>
  <c r="K165" i="2" s="1"/>
  <c r="I164" i="2"/>
  <c r="K164" i="2" s="1"/>
  <c r="I163" i="2"/>
  <c r="K163" i="2" s="1"/>
  <c r="I162" i="2"/>
  <c r="K162" i="2" s="1"/>
  <c r="I161" i="2"/>
  <c r="K161" i="2" s="1"/>
  <c r="I292" i="2"/>
  <c r="K292" i="2" s="1"/>
  <c r="I160" i="2"/>
  <c r="K160" i="2" s="1"/>
  <c r="I159" i="2"/>
  <c r="I291" i="2"/>
  <c r="K291" i="2" s="1"/>
  <c r="I158" i="2"/>
  <c r="K158" i="2" s="1"/>
  <c r="I290" i="2"/>
  <c r="K290" i="2" s="1"/>
  <c r="I289" i="2"/>
  <c r="K289" i="2" s="1"/>
  <c r="I157" i="2"/>
  <c r="K157" i="2" s="1"/>
  <c r="I156" i="2"/>
  <c r="K156" i="2" s="1"/>
  <c r="I155" i="2"/>
  <c r="K155" i="2" s="1"/>
  <c r="I154" i="2"/>
  <c r="K154" i="2" s="1"/>
  <c r="I153" i="2"/>
  <c r="K153" i="2" s="1"/>
  <c r="I152" i="2"/>
  <c r="K152" i="2" s="1"/>
  <c r="I151" i="2"/>
  <c r="K151" i="2" s="1"/>
  <c r="I150" i="2"/>
  <c r="K150" i="2" s="1"/>
  <c r="I288" i="2"/>
  <c r="K288" i="2" s="1"/>
  <c r="I149" i="2"/>
  <c r="K149" i="2" s="1"/>
  <c r="I148" i="2"/>
  <c r="K148" i="2" s="1"/>
  <c r="I147" i="2"/>
  <c r="I287" i="2"/>
  <c r="K287" i="2" s="1"/>
  <c r="I146" i="2"/>
  <c r="K146" i="2" s="1"/>
  <c r="I145" i="2"/>
  <c r="K145" i="2" s="1"/>
  <c r="I144" i="2"/>
  <c r="K144" i="2" s="1"/>
  <c r="I143" i="2"/>
  <c r="K143" i="2" s="1"/>
  <c r="I142" i="2"/>
  <c r="K142" i="2" s="1"/>
  <c r="I141" i="2"/>
  <c r="K141" i="2" s="1"/>
  <c r="I140" i="2"/>
  <c r="K140" i="2" s="1"/>
  <c r="I139" i="2"/>
  <c r="K139" i="2" s="1"/>
  <c r="I138" i="2"/>
  <c r="K138" i="2" s="1"/>
  <c r="I137" i="2"/>
  <c r="K137" i="2" s="1"/>
  <c r="I136" i="2"/>
  <c r="I135" i="2"/>
  <c r="K135" i="2" s="1"/>
  <c r="I134" i="2"/>
  <c r="K134" i="2" s="1"/>
  <c r="I133" i="2"/>
  <c r="K133" i="2" s="1"/>
  <c r="I286" i="2"/>
  <c r="K286" i="2" s="1"/>
  <c r="I132" i="2"/>
  <c r="K132" i="2" s="1"/>
  <c r="I131" i="2"/>
  <c r="K131" i="2" s="1"/>
  <c r="I130" i="2"/>
  <c r="K130" i="2" s="1"/>
  <c r="I129" i="2"/>
  <c r="K129" i="2" s="1"/>
  <c r="I285" i="2"/>
  <c r="K285" i="2" s="1"/>
  <c r="I284" i="2"/>
  <c r="K284" i="2" s="1"/>
  <c r="I128" i="2"/>
  <c r="K128" i="2" s="1"/>
  <c r="I127" i="2"/>
  <c r="K127" i="2" s="1"/>
  <c r="I126" i="2"/>
  <c r="K126" i="2" s="1"/>
  <c r="I125" i="2"/>
  <c r="K125" i="2" s="1"/>
  <c r="I282" i="2"/>
  <c r="K282" i="2" s="1"/>
  <c r="I281" i="2"/>
  <c r="I280" i="2"/>
  <c r="K280" i="2" s="1"/>
  <c r="I124" i="2"/>
  <c r="K124" i="2" s="1"/>
  <c r="I123" i="2"/>
  <c r="K123" i="2" s="1"/>
  <c r="I122" i="2"/>
  <c r="K122" i="2" s="1"/>
  <c r="I121" i="2"/>
  <c r="K121" i="2" s="1"/>
  <c r="I279" i="2"/>
  <c r="K279" i="2" s="1"/>
  <c r="I278" i="2"/>
  <c r="K278" i="2" s="1"/>
  <c r="I120" i="2"/>
  <c r="K120" i="2" s="1"/>
  <c r="I277" i="2"/>
  <c r="K277" i="2" s="1"/>
  <c r="I119" i="2"/>
  <c r="K119" i="2" s="1"/>
  <c r="I276" i="2"/>
  <c r="K276" i="2" s="1"/>
  <c r="I118" i="2"/>
  <c r="K118" i="2" s="1"/>
  <c r="I275" i="2"/>
  <c r="K275" i="2" s="1"/>
  <c r="I117" i="2"/>
  <c r="K117" i="2" s="1"/>
  <c r="I116" i="2"/>
  <c r="K116" i="2" s="1"/>
  <c r="I115" i="2"/>
  <c r="K115" i="2" s="1"/>
  <c r="I114" i="2"/>
  <c r="K114" i="2" s="1"/>
  <c r="I274" i="2"/>
  <c r="K274" i="2" s="1"/>
  <c r="I273" i="2"/>
  <c r="K273" i="2" s="1"/>
  <c r="I113" i="2"/>
  <c r="K113" i="2" s="1"/>
  <c r="I112" i="2"/>
  <c r="K112" i="2" s="1"/>
  <c r="I272" i="2"/>
  <c r="K272" i="2" s="1"/>
  <c r="I111" i="2"/>
  <c r="K111" i="2" s="1"/>
  <c r="I271" i="2"/>
  <c r="K271" i="2" s="1"/>
  <c r="I270" i="2"/>
  <c r="K270" i="2" s="1"/>
  <c r="I110" i="2"/>
  <c r="K110" i="2" s="1"/>
  <c r="I269" i="2"/>
  <c r="K269" i="2" s="1"/>
  <c r="I109" i="2"/>
  <c r="K109" i="2" s="1"/>
  <c r="I268" i="2"/>
  <c r="K268" i="2" s="1"/>
  <c r="I108" i="2"/>
  <c r="K108" i="2" s="1"/>
  <c r="I107" i="2"/>
  <c r="K107" i="2" s="1"/>
  <c r="I267" i="2"/>
  <c r="K267" i="2" s="1"/>
  <c r="I106" i="2"/>
  <c r="K106" i="2" s="1"/>
  <c r="I105" i="2"/>
  <c r="K105" i="2" s="1"/>
  <c r="I104" i="2"/>
  <c r="K104" i="2" s="1"/>
  <c r="I103" i="2"/>
  <c r="K103" i="2" s="1"/>
  <c r="I266" i="2"/>
  <c r="K266" i="2" s="1"/>
  <c r="I102" i="2"/>
  <c r="K102" i="2" s="1"/>
  <c r="I101" i="2"/>
  <c r="K101" i="2" s="1"/>
  <c r="I100" i="2"/>
  <c r="K100" i="2" s="1"/>
  <c r="I99" i="2"/>
  <c r="K99" i="2" s="1"/>
  <c r="I98" i="2"/>
  <c r="K98" i="2" s="1"/>
  <c r="I97" i="2"/>
  <c r="K97" i="2" s="1"/>
  <c r="I96" i="2"/>
  <c r="I95" i="2"/>
  <c r="K95" i="2" s="1"/>
  <c r="I265" i="2"/>
  <c r="K265" i="2" s="1"/>
  <c r="I264" i="2"/>
  <c r="K264" i="2" s="1"/>
  <c r="I94" i="2"/>
  <c r="K94" i="2" s="1"/>
  <c r="I93" i="2"/>
  <c r="K93" i="2" s="1"/>
  <c r="I263" i="2"/>
  <c r="K263" i="2" s="1"/>
  <c r="I92" i="2"/>
  <c r="K92" i="2" s="1"/>
  <c r="I91" i="2"/>
  <c r="K91" i="2" s="1"/>
  <c r="I262" i="2"/>
  <c r="K262" i="2" s="1"/>
  <c r="I261" i="2"/>
  <c r="K261" i="2" s="1"/>
  <c r="I90" i="2"/>
  <c r="K90" i="2" s="1"/>
  <c r="I89" i="2"/>
  <c r="K89" i="2" s="1"/>
  <c r="I260" i="2"/>
  <c r="K260" i="2" s="1"/>
  <c r="I88" i="2"/>
  <c r="K88" i="2" s="1"/>
  <c r="I87" i="2"/>
  <c r="K87" i="2" s="1"/>
  <c r="I86" i="2"/>
  <c r="K86" i="2" s="1"/>
  <c r="I85" i="2"/>
  <c r="K85" i="2" s="1"/>
  <c r="I84" i="2"/>
  <c r="K84" i="2" s="1"/>
  <c r="I83" i="2"/>
  <c r="K83" i="2" s="1"/>
  <c r="I82" i="2"/>
  <c r="K82" i="2" s="1"/>
  <c r="I259" i="2"/>
  <c r="K259" i="2" s="1"/>
  <c r="I258" i="2"/>
  <c r="K258" i="2" s="1"/>
  <c r="I257" i="2"/>
  <c r="K257" i="2" s="1"/>
  <c r="I81" i="2"/>
  <c r="I80" i="2"/>
  <c r="K80" i="2" s="1"/>
  <c r="I79" i="2"/>
  <c r="K79" i="2" s="1"/>
  <c r="I78" i="2"/>
  <c r="K78" i="2" s="1"/>
  <c r="I77" i="2"/>
  <c r="K77" i="2" s="1"/>
  <c r="I256" i="2"/>
  <c r="K256" i="2" s="1"/>
  <c r="I76" i="2"/>
  <c r="K76" i="2" s="1"/>
  <c r="I75" i="2"/>
  <c r="K75" i="2" s="1"/>
  <c r="I74" i="2"/>
  <c r="K74" i="2" s="1"/>
  <c r="I73" i="2"/>
  <c r="K73" i="2" s="1"/>
  <c r="I72" i="2"/>
  <c r="K72" i="2" s="1"/>
  <c r="I71" i="2"/>
  <c r="K71" i="2" s="1"/>
  <c r="I70" i="2"/>
  <c r="K70" i="2" s="1"/>
  <c r="I69" i="2"/>
  <c r="K69" i="2" s="1"/>
  <c r="I68" i="2"/>
  <c r="K68" i="2" s="1"/>
  <c r="I67" i="2"/>
  <c r="K67" i="2" s="1"/>
  <c r="I66" i="2"/>
  <c r="I65" i="2"/>
  <c r="K65" i="2" s="1"/>
  <c r="I64" i="2"/>
  <c r="K64" i="2" s="1"/>
  <c r="I254" i="2"/>
  <c r="K254" i="2" s="1"/>
  <c r="I253" i="2"/>
  <c r="K253" i="2" s="1"/>
  <c r="I252" i="2"/>
  <c r="K252" i="2" s="1"/>
  <c r="I251" i="2"/>
  <c r="K251" i="2" s="1"/>
  <c r="I250" i="2"/>
  <c r="K250" i="2" s="1"/>
  <c r="I249" i="2"/>
  <c r="K249" i="2" s="1"/>
  <c r="I248" i="2"/>
  <c r="K248" i="2" s="1"/>
  <c r="I63" i="2"/>
  <c r="K63" i="2" s="1"/>
  <c r="I247" i="2"/>
  <c r="K247" i="2" s="1"/>
  <c r="I246" i="2"/>
  <c r="K246" i="2" s="1"/>
  <c r="I245" i="2"/>
  <c r="K245" i="2" s="1"/>
  <c r="I244" i="2"/>
  <c r="K244" i="2" s="1"/>
  <c r="I62" i="2"/>
  <c r="K62" i="2" s="1"/>
  <c r="I243" i="2"/>
  <c r="I242" i="2"/>
  <c r="K242" i="2" s="1"/>
  <c r="I61" i="2"/>
  <c r="K61" i="2" s="1"/>
  <c r="I60" i="2"/>
  <c r="K60" i="2" s="1"/>
  <c r="I241" i="2"/>
  <c r="K241" i="2" s="1"/>
  <c r="I240" i="2"/>
  <c r="K240" i="2" s="1"/>
  <c r="I59" i="2"/>
  <c r="K59" i="2" s="1"/>
  <c r="I58" i="2"/>
  <c r="K58" i="2" s="1"/>
  <c r="I57" i="2"/>
  <c r="K57" i="2" s="1"/>
  <c r="I56" i="2"/>
  <c r="K56" i="2" s="1"/>
  <c r="I55" i="2"/>
  <c r="K55" i="2" s="1"/>
  <c r="I54" i="2"/>
  <c r="K54" i="2" s="1"/>
  <c r="I53" i="2"/>
  <c r="I52" i="2"/>
  <c r="K52" i="2" s="1"/>
  <c r="I51" i="2"/>
  <c r="K51" i="2" s="1"/>
  <c r="I50" i="2"/>
  <c r="K50" i="2" s="1"/>
  <c r="I49" i="2"/>
  <c r="K49" i="2" s="1"/>
  <c r="I48" i="2"/>
  <c r="K48" i="2" s="1"/>
  <c r="I47" i="2"/>
  <c r="K47" i="2" s="1"/>
  <c r="I46" i="2"/>
  <c r="K46" i="2" s="1"/>
  <c r="I45" i="2"/>
  <c r="K45" i="2" s="1"/>
  <c r="I44" i="2"/>
  <c r="K44" i="2" s="1"/>
  <c r="I239" i="2"/>
  <c r="K239" i="2" s="1"/>
  <c r="I43" i="2"/>
  <c r="K43" i="2" s="1"/>
  <c r="I42" i="2"/>
  <c r="K42" i="2" s="1"/>
  <c r="I41" i="2"/>
  <c r="K41" i="2" s="1"/>
  <c r="I40" i="2"/>
  <c r="K40" i="2" s="1"/>
  <c r="I39" i="2"/>
  <c r="K39" i="2" s="1"/>
  <c r="I238" i="2"/>
  <c r="I237" i="2"/>
  <c r="K237" i="2" s="1"/>
  <c r="I38" i="2"/>
  <c r="K38" i="2" s="1"/>
  <c r="I37" i="2"/>
  <c r="K37" i="2" s="1"/>
  <c r="I36" i="2"/>
  <c r="K36" i="2" s="1"/>
  <c r="I35" i="2"/>
  <c r="K35" i="2" s="1"/>
  <c r="I226" i="2"/>
  <c r="K226" i="2" s="1"/>
  <c r="I34" i="2"/>
  <c r="K34" i="2" s="1"/>
  <c r="I236" i="2"/>
  <c r="K236" i="2" s="1"/>
  <c r="I33" i="2"/>
  <c r="K33" i="2" s="1"/>
  <c r="I32" i="2"/>
  <c r="K32" i="2" s="1"/>
  <c r="I31" i="2"/>
  <c r="K31" i="2" s="1"/>
  <c r="I225" i="2"/>
  <c r="K225" i="2" s="1"/>
  <c r="I235" i="2"/>
  <c r="K235" i="2" s="1"/>
  <c r="I234" i="2"/>
  <c r="K234" i="2" s="1"/>
  <c r="I233" i="2"/>
  <c r="K233" i="2" s="1"/>
  <c r="I30" i="2"/>
  <c r="K30" i="2" s="1"/>
  <c r="I29" i="2"/>
  <c r="K29" i="2" s="1"/>
  <c r="I28" i="2"/>
  <c r="K28" i="2" s="1"/>
  <c r="I27" i="2"/>
  <c r="K27" i="2" s="1"/>
  <c r="I26" i="2"/>
  <c r="K26" i="2" s="1"/>
  <c r="I25" i="2"/>
  <c r="K25" i="2" s="1"/>
  <c r="I224" i="2"/>
  <c r="K224" i="2" s="1"/>
  <c r="I24" i="2"/>
  <c r="K24" i="2" s="1"/>
  <c r="I23" i="2"/>
  <c r="K23" i="2" s="1"/>
  <c r="I22" i="2"/>
  <c r="K22" i="2" s="1"/>
  <c r="I21" i="2"/>
  <c r="K21" i="2" s="1"/>
  <c r="I20" i="2"/>
  <c r="K20" i="2" s="1"/>
  <c r="I232" i="2"/>
  <c r="K232" i="2" s="1"/>
  <c r="I231" i="2"/>
  <c r="K231" i="2" s="1"/>
  <c r="I19" i="2"/>
  <c r="K19" i="2" s="1"/>
  <c r="I18" i="2"/>
  <c r="K18" i="2" s="1"/>
  <c r="I17" i="2"/>
  <c r="K17" i="2" s="1"/>
  <c r="I16" i="2"/>
  <c r="K16" i="2" s="1"/>
  <c r="I230" i="2"/>
  <c r="K230" i="2" s="1"/>
  <c r="I15" i="2"/>
  <c r="K15" i="2" s="1"/>
  <c r="I14" i="2"/>
  <c r="K14" i="2" s="1"/>
  <c r="I13" i="2"/>
  <c r="K13" i="2" s="1"/>
  <c r="I12" i="2"/>
  <c r="K12" i="2" s="1"/>
  <c r="I11" i="2"/>
  <c r="K11" i="2" s="1"/>
  <c r="I229" i="2"/>
  <c r="K229" i="2" s="1"/>
  <c r="I10" i="2"/>
  <c r="K10" i="2" s="1"/>
  <c r="I9" i="2"/>
  <c r="K9" i="2" s="1"/>
  <c r="I8" i="2"/>
  <c r="K8" i="2" s="1"/>
  <c r="I7" i="2"/>
  <c r="I6" i="2"/>
  <c r="K6" i="2" s="1"/>
  <c r="I5" i="2"/>
  <c r="K5" i="2" s="1"/>
  <c r="I4" i="2"/>
  <c r="K4" i="2" s="1"/>
  <c r="I3" i="2"/>
  <c r="K3" i="2" s="1"/>
  <c r="I228" i="2"/>
  <c r="K228" i="2" s="1"/>
  <c r="I2" i="2"/>
  <c r="K2" i="2" s="1"/>
  <c r="I227" i="2"/>
  <c r="K227" i="2" s="1"/>
  <c r="I65" i="3"/>
  <c r="K65" i="3" s="1"/>
  <c r="I64" i="3"/>
  <c r="K64" i="3" s="1"/>
  <c r="I63" i="3"/>
  <c r="K63" i="3" s="1"/>
  <c r="I62" i="3"/>
  <c r="K62" i="3" s="1"/>
  <c r="I61" i="3"/>
  <c r="K61" i="3" s="1"/>
  <c r="I60" i="3"/>
  <c r="K60" i="3" s="1"/>
  <c r="I123" i="3"/>
  <c r="K123" i="3" s="1"/>
  <c r="I122" i="3"/>
  <c r="K122" i="3" s="1"/>
  <c r="I59" i="3"/>
  <c r="K59" i="3" s="1"/>
  <c r="I58" i="3"/>
  <c r="K58" i="3" s="1"/>
  <c r="I121" i="3"/>
  <c r="K121" i="3" s="1"/>
  <c r="I57" i="3"/>
  <c r="K57" i="3" s="1"/>
  <c r="I56" i="3"/>
  <c r="K56" i="3" s="1"/>
  <c r="I55" i="3"/>
  <c r="K55" i="3" s="1"/>
  <c r="I54" i="3"/>
  <c r="K54" i="3" s="1"/>
  <c r="I53" i="3"/>
  <c r="K53" i="3" s="1"/>
  <c r="I120" i="3"/>
  <c r="K120" i="3" s="1"/>
  <c r="I52" i="3"/>
  <c r="K52" i="3" s="1"/>
  <c r="I104" i="3"/>
  <c r="K104" i="3" s="1"/>
  <c r="I51" i="3"/>
  <c r="K51" i="3" s="1"/>
  <c r="I103" i="3"/>
  <c r="K103" i="3" s="1"/>
  <c r="I50" i="3"/>
  <c r="K50" i="3" s="1"/>
  <c r="I49" i="3"/>
  <c r="K49" i="3" s="1"/>
  <c r="I48" i="3"/>
  <c r="K48" i="3" s="1"/>
  <c r="I47" i="3"/>
  <c r="K47" i="3" s="1"/>
  <c r="I46" i="3"/>
  <c r="K46" i="3" s="1"/>
  <c r="I119" i="3"/>
  <c r="K119" i="3" s="1"/>
  <c r="I45" i="3"/>
  <c r="K45" i="3" s="1"/>
  <c r="I44" i="3"/>
  <c r="K44" i="3" s="1"/>
  <c r="I43" i="3"/>
  <c r="K43" i="3" s="1"/>
  <c r="I42" i="3"/>
  <c r="K42" i="3" s="1"/>
  <c r="I41" i="3"/>
  <c r="K41" i="3" s="1"/>
  <c r="I40" i="3"/>
  <c r="K40" i="3" s="1"/>
  <c r="I39" i="3"/>
  <c r="K39" i="3" s="1"/>
  <c r="I38" i="3"/>
  <c r="K38" i="3" s="1"/>
  <c r="I37" i="3"/>
  <c r="K37" i="3" s="1"/>
  <c r="I36" i="3"/>
  <c r="K36" i="3" s="1"/>
  <c r="I35" i="3"/>
  <c r="K35" i="3" s="1"/>
  <c r="I34" i="3"/>
  <c r="K34" i="3" s="1"/>
  <c r="I33" i="3"/>
  <c r="K33" i="3" s="1"/>
  <c r="I32" i="3"/>
  <c r="K32" i="3" s="1"/>
  <c r="I31" i="3"/>
  <c r="K31" i="3" s="1"/>
  <c r="I30" i="3"/>
  <c r="K30" i="3" s="1"/>
  <c r="I102" i="3"/>
  <c r="K102" i="3" s="1"/>
  <c r="I118" i="3"/>
  <c r="K118" i="3" s="1"/>
  <c r="I29" i="3"/>
  <c r="K29" i="3" s="1"/>
  <c r="I28" i="3"/>
  <c r="K28" i="3" s="1"/>
  <c r="I27" i="3"/>
  <c r="K27" i="3" s="1"/>
  <c r="I26" i="3"/>
  <c r="K26" i="3" s="1"/>
  <c r="I101" i="3"/>
  <c r="K101" i="3" s="1"/>
  <c r="I25" i="3"/>
  <c r="K25" i="3" s="1"/>
  <c r="I24" i="3"/>
  <c r="K24" i="3" s="1"/>
  <c r="I117" i="3"/>
  <c r="K117" i="3" s="1"/>
  <c r="I23" i="3"/>
  <c r="K23" i="3" s="1"/>
  <c r="I22" i="3"/>
  <c r="K22" i="3" s="1"/>
  <c r="I21" i="3"/>
  <c r="K21" i="3" s="1"/>
  <c r="I20" i="3"/>
  <c r="K20" i="3" s="1"/>
  <c r="I19" i="3"/>
  <c r="K19" i="3" s="1"/>
  <c r="I18" i="3"/>
  <c r="K18" i="3" s="1"/>
  <c r="I17" i="3"/>
  <c r="K17" i="3" s="1"/>
  <c r="I16" i="3"/>
  <c r="K16" i="3" s="1"/>
  <c r="I15" i="3"/>
  <c r="I14" i="3"/>
  <c r="K14" i="3" s="1"/>
  <c r="I13" i="3"/>
  <c r="K13" i="3" s="1"/>
  <c r="I12" i="3"/>
  <c r="K12" i="3" s="1"/>
  <c r="I116" i="3"/>
  <c r="K116" i="3" s="1"/>
  <c r="I11" i="3"/>
  <c r="K11" i="3" s="1"/>
  <c r="I115" i="3"/>
  <c r="I100" i="3"/>
  <c r="K100" i="3" s="1"/>
  <c r="I10" i="3"/>
  <c r="I114" i="3"/>
  <c r="K114" i="3" s="1"/>
  <c r="I113" i="3"/>
  <c r="K113" i="3" s="1"/>
  <c r="I9" i="3"/>
  <c r="K9" i="3" s="1"/>
  <c r="I112" i="3"/>
  <c r="K112" i="3" s="1"/>
  <c r="I8" i="3"/>
  <c r="K8" i="3" s="1"/>
  <c r="I7" i="3"/>
  <c r="I6" i="3"/>
  <c r="K6" i="3" s="1"/>
  <c r="I111" i="3"/>
  <c r="K111" i="3" s="1"/>
  <c r="I110" i="3"/>
  <c r="K110" i="3" s="1"/>
  <c r="I5" i="3"/>
  <c r="K5" i="3" s="1"/>
  <c r="I4" i="3"/>
  <c r="K4" i="3" s="1"/>
  <c r="I109" i="3"/>
  <c r="K109" i="3" s="1"/>
  <c r="I3" i="3"/>
  <c r="K3" i="3" s="1"/>
  <c r="I108" i="3"/>
  <c r="I99" i="3"/>
  <c r="K99" i="3" s="1"/>
  <c r="I2" i="3"/>
  <c r="K2" i="3" s="1"/>
  <c r="I107" i="3"/>
  <c r="K107" i="3" s="1"/>
  <c r="I106" i="3"/>
  <c r="K106" i="3" s="1"/>
  <c r="I105" i="3"/>
  <c r="K105" i="3" s="1"/>
  <c r="K203" i="2"/>
  <c r="K302" i="2"/>
  <c r="K159" i="2"/>
  <c r="K147" i="2"/>
  <c r="K136" i="2"/>
  <c r="K281" i="2"/>
  <c r="K96" i="2"/>
  <c r="K81" i="2"/>
  <c r="K66" i="2"/>
  <c r="K243" i="2"/>
  <c r="K53" i="2"/>
  <c r="K238" i="2"/>
  <c r="K7" i="2"/>
  <c r="J13" i="4" l="1"/>
  <c r="L13" i="4" s="1"/>
  <c r="J12" i="4"/>
  <c r="L12" i="4" s="1"/>
  <c r="J11" i="4"/>
  <c r="L11" i="4" s="1"/>
  <c r="J15" i="4"/>
  <c r="L15" i="4" s="1"/>
  <c r="J14" i="4"/>
  <c r="L14" i="4" s="1"/>
  <c r="J10" i="4"/>
  <c r="L10" i="4" s="1"/>
  <c r="J9" i="4"/>
  <c r="L9" i="4" s="1"/>
  <c r="J8" i="4"/>
  <c r="L8" i="4" s="1"/>
  <c r="J7" i="4"/>
  <c r="L7" i="4" s="1"/>
  <c r="J6" i="4"/>
  <c r="L6" i="4" s="1"/>
  <c r="J5" i="4"/>
  <c r="L5" i="4" s="1"/>
  <c r="J4" i="4"/>
  <c r="L4" i="4" s="1"/>
  <c r="J3" i="4"/>
  <c r="L3" i="4" s="1"/>
  <c r="J2" i="4"/>
  <c r="L2" i="4" s="1"/>
  <c r="J65" i="3"/>
  <c r="L65" i="3" s="1"/>
  <c r="J64" i="3"/>
  <c r="L64" i="3" s="1"/>
  <c r="J63" i="3"/>
  <c r="L63" i="3" s="1"/>
  <c r="J62" i="3"/>
  <c r="L62" i="3" s="1"/>
  <c r="J61" i="3"/>
  <c r="L61" i="3" s="1"/>
  <c r="J98" i="3"/>
  <c r="L98" i="3" s="1"/>
  <c r="J60" i="3"/>
  <c r="L60" i="3" s="1"/>
  <c r="J123" i="3"/>
  <c r="L123" i="3" s="1"/>
  <c r="J97" i="3"/>
  <c r="L97" i="3" s="1"/>
  <c r="J122" i="3"/>
  <c r="L122" i="3" s="1"/>
  <c r="J59" i="3"/>
  <c r="L59" i="3" s="1"/>
  <c r="J58" i="3"/>
  <c r="L58" i="3" s="1"/>
  <c r="J121" i="3"/>
  <c r="L121" i="3" s="1"/>
  <c r="J57" i="3"/>
  <c r="L57" i="3" s="1"/>
  <c r="J56" i="3"/>
  <c r="L56" i="3" s="1"/>
  <c r="J96" i="3"/>
  <c r="L96" i="3" s="1"/>
  <c r="J55" i="3"/>
  <c r="L55" i="3" s="1"/>
  <c r="J54" i="3"/>
  <c r="L54" i="3" s="1"/>
  <c r="J95" i="3"/>
  <c r="L95" i="3" s="1"/>
  <c r="J94" i="3"/>
  <c r="L94" i="3" s="1"/>
  <c r="J53" i="3"/>
  <c r="L53" i="3" s="1"/>
  <c r="J120" i="3"/>
  <c r="L120" i="3" s="1"/>
  <c r="J52" i="3"/>
  <c r="L52" i="3" s="1"/>
  <c r="J104" i="3"/>
  <c r="L104" i="3" s="1"/>
  <c r="J51" i="3"/>
  <c r="L51" i="3" s="1"/>
  <c r="J103" i="3"/>
  <c r="L103" i="3" s="1"/>
  <c r="J50" i="3"/>
  <c r="L50" i="3" s="1"/>
  <c r="J49" i="3"/>
  <c r="L49" i="3" s="1"/>
  <c r="J93" i="3"/>
  <c r="L93" i="3" s="1"/>
  <c r="J48" i="3"/>
  <c r="L48" i="3" s="1"/>
  <c r="J47" i="3"/>
  <c r="L47" i="3" s="1"/>
  <c r="J46" i="3"/>
  <c r="L46" i="3" s="1"/>
  <c r="J119" i="3"/>
  <c r="L119" i="3" s="1"/>
  <c r="J45" i="3"/>
  <c r="L45" i="3" s="1"/>
  <c r="J44" i="3"/>
  <c r="L44" i="3" s="1"/>
  <c r="J92" i="3"/>
  <c r="L92" i="3" s="1"/>
  <c r="J91" i="3"/>
  <c r="L91" i="3" s="1"/>
  <c r="J43" i="3"/>
  <c r="L43" i="3" s="1"/>
  <c r="J42" i="3"/>
  <c r="L42" i="3" s="1"/>
  <c r="J41" i="3"/>
  <c r="L41" i="3" s="1"/>
  <c r="J40" i="3"/>
  <c r="L40" i="3" s="1"/>
  <c r="J90" i="3"/>
  <c r="L90" i="3" s="1"/>
  <c r="J39" i="3"/>
  <c r="L39" i="3" s="1"/>
  <c r="J38" i="3"/>
  <c r="L38" i="3" s="1"/>
  <c r="J37" i="3"/>
  <c r="L37" i="3" s="1"/>
  <c r="J36" i="3"/>
  <c r="L36" i="3" s="1"/>
  <c r="J35" i="3"/>
  <c r="L35" i="3" s="1"/>
  <c r="J34" i="3"/>
  <c r="L34" i="3" s="1"/>
  <c r="J33" i="3"/>
  <c r="L33" i="3" s="1"/>
  <c r="J32" i="3"/>
  <c r="L32" i="3" s="1"/>
  <c r="J89" i="3"/>
  <c r="L89" i="3" s="1"/>
  <c r="J88" i="3"/>
  <c r="L88" i="3" s="1"/>
  <c r="J87" i="3"/>
  <c r="L87" i="3" s="1"/>
  <c r="J86" i="3"/>
  <c r="L86" i="3" s="1"/>
  <c r="J31" i="3"/>
  <c r="L31" i="3" s="1"/>
  <c r="J30" i="3"/>
  <c r="L30" i="3" s="1"/>
  <c r="J85" i="3"/>
  <c r="L85" i="3" s="1"/>
  <c r="J102" i="3"/>
  <c r="L102" i="3" s="1"/>
  <c r="J118" i="3"/>
  <c r="L118" i="3" s="1"/>
  <c r="J84" i="3"/>
  <c r="L84" i="3" s="1"/>
  <c r="J83" i="3"/>
  <c r="L83" i="3" s="1"/>
  <c r="J82" i="3"/>
  <c r="L82" i="3" s="1"/>
  <c r="J81" i="3"/>
  <c r="L81" i="3" s="1"/>
  <c r="J29" i="3"/>
  <c r="L29" i="3" s="1"/>
  <c r="J28" i="3"/>
  <c r="L28" i="3" s="1"/>
  <c r="J27" i="3"/>
  <c r="L27" i="3" s="1"/>
  <c r="J26" i="3"/>
  <c r="L26" i="3" s="1"/>
  <c r="J101" i="3"/>
  <c r="L101" i="3" s="1"/>
  <c r="J25" i="3"/>
  <c r="L25" i="3" s="1"/>
  <c r="J24" i="3"/>
  <c r="L24" i="3" s="1"/>
  <c r="J80" i="3"/>
  <c r="L80" i="3" s="1"/>
  <c r="J79" i="3"/>
  <c r="L79" i="3" s="1"/>
  <c r="J78" i="3"/>
  <c r="L78" i="3" s="1"/>
  <c r="J117" i="3"/>
  <c r="L117" i="3" s="1"/>
  <c r="J77" i="3"/>
  <c r="L77" i="3" s="1"/>
  <c r="J23" i="3"/>
  <c r="L23" i="3" s="1"/>
  <c r="J76" i="3"/>
  <c r="L76" i="3" s="1"/>
  <c r="J22" i="3"/>
  <c r="L22" i="3" s="1"/>
  <c r="J75" i="3"/>
  <c r="L75" i="3" s="1"/>
  <c r="J74" i="3"/>
  <c r="L74" i="3" s="1"/>
  <c r="J73" i="3"/>
  <c r="L73" i="3" s="1"/>
  <c r="J21" i="3"/>
  <c r="L21" i="3" s="1"/>
  <c r="J72" i="3"/>
  <c r="L72" i="3" s="1"/>
  <c r="J20" i="3"/>
  <c r="L20" i="3" s="1"/>
  <c r="J19" i="3"/>
  <c r="L19" i="3" s="1"/>
  <c r="J18" i="3"/>
  <c r="L18" i="3" s="1"/>
  <c r="J17" i="3"/>
  <c r="L17" i="3" s="1"/>
  <c r="J71" i="3"/>
  <c r="L71" i="3" s="1"/>
  <c r="J16" i="3"/>
  <c r="L16" i="3" s="1"/>
  <c r="J15" i="3"/>
  <c r="L15" i="3" s="1"/>
  <c r="J14" i="3"/>
  <c r="L14" i="3" s="1"/>
  <c r="J13" i="3"/>
  <c r="L13" i="3" s="1"/>
  <c r="J70" i="3"/>
  <c r="L70" i="3" s="1"/>
  <c r="J69" i="3"/>
  <c r="L69" i="3" s="1"/>
  <c r="J12" i="3"/>
  <c r="L12" i="3" s="1"/>
  <c r="J116" i="3"/>
  <c r="L116" i="3" s="1"/>
  <c r="J11" i="3"/>
  <c r="L11" i="3" s="1"/>
  <c r="J115" i="3"/>
  <c r="L115" i="3" s="1"/>
  <c r="J100" i="3"/>
  <c r="L100" i="3" s="1"/>
  <c r="J10" i="3"/>
  <c r="L10" i="3" s="1"/>
  <c r="J114" i="3"/>
  <c r="L114" i="3" s="1"/>
  <c r="J113" i="3"/>
  <c r="L113" i="3" s="1"/>
  <c r="J9" i="3"/>
  <c r="L9" i="3" s="1"/>
  <c r="J112" i="3"/>
  <c r="L112" i="3" s="1"/>
  <c r="J8" i="3"/>
  <c r="L8" i="3" s="1"/>
  <c r="J7" i="3"/>
  <c r="L7" i="3" s="1"/>
  <c r="J6" i="3"/>
  <c r="L6" i="3" s="1"/>
  <c r="J111" i="3"/>
  <c r="L111" i="3" s="1"/>
  <c r="J110" i="3"/>
  <c r="L110" i="3" s="1"/>
  <c r="J68" i="3"/>
  <c r="L68" i="3" s="1"/>
  <c r="J5" i="3"/>
  <c r="L5" i="3" s="1"/>
  <c r="J4" i="3"/>
  <c r="L4" i="3" s="1"/>
  <c r="J109" i="3"/>
  <c r="L109" i="3" s="1"/>
  <c r="J3" i="3"/>
  <c r="L3" i="3" s="1"/>
  <c r="J108" i="3"/>
  <c r="L108" i="3" s="1"/>
  <c r="J99" i="3"/>
  <c r="L99" i="3" s="1"/>
  <c r="J67" i="3"/>
  <c r="L67" i="3" s="1"/>
  <c r="J2" i="3"/>
  <c r="L2" i="3" s="1"/>
  <c r="J107" i="3"/>
  <c r="L107" i="3" s="1"/>
  <c r="J106" i="3"/>
  <c r="L106" i="3" s="1"/>
  <c r="J105" i="3"/>
  <c r="L105" i="3" s="1"/>
  <c r="J66" i="3"/>
  <c r="L66" i="3" s="1"/>
  <c r="J296" i="2"/>
  <c r="L296" i="2" s="1"/>
  <c r="J67" i="2"/>
  <c r="L67" i="2" s="1"/>
  <c r="J54" i="2"/>
  <c r="L54" i="2" s="1"/>
  <c r="J140" i="2"/>
  <c r="L140" i="2" s="1"/>
  <c r="J38" i="2"/>
  <c r="L38" i="2" s="1"/>
  <c r="J37" i="2"/>
  <c r="L37" i="2" s="1"/>
  <c r="J62" i="2"/>
  <c r="L62" i="2" s="1"/>
  <c r="J169" i="2"/>
  <c r="L169" i="2" s="1"/>
  <c r="J89" i="2"/>
  <c r="L89" i="2" s="1"/>
  <c r="J66" i="2"/>
  <c r="L66" i="2" s="1"/>
  <c r="J184" i="2"/>
  <c r="L184" i="2" s="1"/>
  <c r="J45" i="2"/>
  <c r="L45" i="2" s="1"/>
  <c r="J108" i="2"/>
  <c r="L108" i="2" s="1"/>
  <c r="J143" i="2"/>
  <c r="L143" i="2" s="1"/>
  <c r="J171" i="2"/>
  <c r="L171" i="2" s="1"/>
  <c r="J234" i="2"/>
  <c r="L234" i="2" s="1"/>
  <c r="J7" i="2"/>
  <c r="L7" i="2" s="1"/>
  <c r="J183" i="2"/>
  <c r="L183" i="2" s="1"/>
  <c r="J168" i="2"/>
  <c r="L168" i="2" s="1"/>
  <c r="J60" i="2"/>
  <c r="L60" i="2" s="1"/>
  <c r="J304" i="2"/>
  <c r="L304" i="2" s="1"/>
  <c r="J172" i="2"/>
  <c r="L172" i="2" s="1"/>
  <c r="J91" i="2"/>
  <c r="L91" i="2" s="1"/>
  <c r="J272" i="2"/>
  <c r="L272" i="2" s="1"/>
  <c r="J84" i="2"/>
  <c r="L84" i="2" s="1"/>
  <c r="J186" i="2"/>
  <c r="L186" i="2" s="1"/>
  <c r="J201" i="2"/>
  <c r="L201" i="2" s="1"/>
  <c r="J302" i="2"/>
  <c r="L302" i="2" s="1"/>
  <c r="J236" i="2"/>
  <c r="L236" i="2" s="1"/>
  <c r="J52" i="2"/>
  <c r="L52" i="2" s="1"/>
  <c r="J57" i="2"/>
  <c r="L57" i="2" s="1"/>
  <c r="J275" i="2"/>
  <c r="L275" i="2" s="1"/>
  <c r="J98" i="2"/>
  <c r="L98" i="2" s="1"/>
  <c r="J20" i="2"/>
  <c r="L20" i="2" s="1"/>
  <c r="J226" i="2"/>
  <c r="L226" i="2" s="1"/>
  <c r="J51" i="2"/>
  <c r="L51" i="2" s="1"/>
  <c r="J136" i="2"/>
  <c r="L136" i="2" s="1"/>
  <c r="J147" i="2"/>
  <c r="L147" i="2" s="1"/>
  <c r="J292" i="2"/>
  <c r="L292" i="2" s="1"/>
  <c r="J131" i="2"/>
  <c r="L131" i="2" s="1"/>
  <c r="J47" i="2"/>
  <c r="L47" i="2" s="1"/>
  <c r="J295" i="2"/>
  <c r="L295" i="2" s="1"/>
  <c r="J175" i="2"/>
  <c r="L175" i="2" s="1"/>
  <c r="J305" i="2"/>
  <c r="L305" i="2" s="1"/>
  <c r="J283" i="2"/>
  <c r="L283" i="2" s="1"/>
  <c r="J255" i="2"/>
  <c r="L255" i="2" s="1"/>
  <c r="J18" i="2"/>
  <c r="L18" i="2" s="1"/>
  <c r="J39" i="2"/>
  <c r="L39" i="2" s="1"/>
  <c r="J154" i="2"/>
  <c r="L154" i="2" s="1"/>
  <c r="J219" i="2"/>
  <c r="L219" i="2" s="1"/>
  <c r="J164" i="2"/>
  <c r="L164" i="2" s="1"/>
  <c r="J203" i="2"/>
  <c r="L203" i="2" s="1"/>
  <c r="J195" i="2"/>
  <c r="L195" i="2" s="1"/>
  <c r="J11" i="2"/>
  <c r="L11" i="2" s="1"/>
  <c r="J267" i="2"/>
  <c r="L267" i="2" s="1"/>
  <c r="J70" i="2"/>
  <c r="L70" i="2" s="1"/>
  <c r="J233" i="2"/>
  <c r="L233" i="2" s="1"/>
  <c r="J176" i="2"/>
  <c r="L176" i="2" s="1"/>
  <c r="J252" i="2"/>
  <c r="L252" i="2" s="1"/>
  <c r="J286" i="2"/>
  <c r="L286" i="2" s="1"/>
  <c r="J129" i="2"/>
  <c r="L129" i="2" s="1"/>
  <c r="J145" i="2"/>
  <c r="L145" i="2" s="1"/>
  <c r="J185" i="2"/>
  <c r="L185" i="2" s="1"/>
  <c r="J30" i="2"/>
  <c r="L30" i="2" s="1"/>
  <c r="J135" i="2"/>
  <c r="L135" i="2" s="1"/>
  <c r="J59" i="2"/>
  <c r="L59" i="2" s="1"/>
  <c r="J153" i="2"/>
  <c r="L153" i="2" s="1"/>
  <c r="J19" i="2"/>
  <c r="L19" i="2" s="1"/>
  <c r="J182" i="2"/>
  <c r="L182" i="2" s="1"/>
  <c r="J24" i="2"/>
  <c r="L24" i="2" s="1"/>
  <c r="J21" i="2"/>
  <c r="L21" i="2" s="1"/>
  <c r="J29" i="2"/>
  <c r="L29" i="2" s="1"/>
  <c r="J150" i="2"/>
  <c r="L150" i="2" s="1"/>
  <c r="J232" i="2"/>
  <c r="L232" i="2" s="1"/>
  <c r="J41" i="2"/>
  <c r="L41" i="2" s="1"/>
  <c r="J105" i="2"/>
  <c r="L105" i="2" s="1"/>
  <c r="J16" i="2"/>
  <c r="L16" i="2" s="1"/>
  <c r="J189" i="2"/>
  <c r="L189" i="2" s="1"/>
  <c r="J148" i="2"/>
  <c r="L148" i="2" s="1"/>
  <c r="J170" i="2"/>
  <c r="L170" i="2" s="1"/>
  <c r="J222" i="2"/>
  <c r="L222" i="2" s="1"/>
  <c r="J187" i="2"/>
  <c r="L187" i="2" s="1"/>
  <c r="J13" i="2"/>
  <c r="L13" i="2" s="1"/>
  <c r="J118" i="2"/>
  <c r="L118" i="2" s="1"/>
  <c r="J44" i="2"/>
  <c r="L44" i="2" s="1"/>
  <c r="J31" i="2"/>
  <c r="L31" i="2" s="1"/>
  <c r="J65" i="2"/>
  <c r="L65" i="2" s="1"/>
  <c r="J180" i="2"/>
  <c r="L180" i="2" s="1"/>
  <c r="J202" i="2"/>
  <c r="L202" i="2" s="1"/>
  <c r="J196" i="2"/>
  <c r="L196" i="2" s="1"/>
  <c r="J8" i="2"/>
  <c r="L8" i="2" s="1"/>
  <c r="J198" i="2"/>
  <c r="L198" i="2" s="1"/>
  <c r="J215" i="2"/>
  <c r="L215" i="2" s="1"/>
  <c r="J197" i="2"/>
  <c r="L197" i="2" s="1"/>
  <c r="J177" i="2"/>
  <c r="L177" i="2" s="1"/>
  <c r="J207" i="2"/>
  <c r="L207" i="2" s="1"/>
  <c r="J285" i="2"/>
  <c r="L285" i="2" s="1"/>
  <c r="J43" i="2"/>
  <c r="L43" i="2" s="1"/>
  <c r="J88" i="2"/>
  <c r="L88" i="2" s="1"/>
  <c r="J161" i="2"/>
  <c r="L161" i="2" s="1"/>
  <c r="J120" i="2"/>
  <c r="L120" i="2" s="1"/>
  <c r="J199" i="2"/>
  <c r="L199" i="2" s="1"/>
  <c r="J71" i="2"/>
  <c r="L71" i="2" s="1"/>
  <c r="J211" i="2"/>
  <c r="L211" i="2" s="1"/>
  <c r="J146" i="2"/>
  <c r="L146" i="2" s="1"/>
  <c r="J217" i="2"/>
  <c r="L217" i="2" s="1"/>
  <c r="J32" i="2"/>
  <c r="L32" i="2" s="1"/>
  <c r="J213" i="2"/>
  <c r="L213" i="2" s="1"/>
  <c r="J5" i="2"/>
  <c r="L5" i="2" s="1"/>
  <c r="J162" i="2"/>
  <c r="L162" i="2" s="1"/>
  <c r="J221" i="2"/>
  <c r="L221" i="2" s="1"/>
  <c r="J280" i="2"/>
  <c r="L280" i="2" s="1"/>
  <c r="J307" i="2"/>
  <c r="L307" i="2" s="1"/>
  <c r="J117" i="2"/>
  <c r="L117" i="2" s="1"/>
  <c r="J69" i="2"/>
  <c r="L69" i="2" s="1"/>
  <c r="J220" i="2"/>
  <c r="L220" i="2" s="1"/>
  <c r="J216" i="2"/>
  <c r="L216" i="2" s="1"/>
  <c r="J116" i="2"/>
  <c r="L116" i="2" s="1"/>
  <c r="J99" i="2"/>
  <c r="L99" i="2" s="1"/>
  <c r="J174" i="2"/>
  <c r="L174" i="2" s="1"/>
  <c r="J214" i="2"/>
  <c r="L214" i="2" s="1"/>
  <c r="J130" i="2"/>
  <c r="L130" i="2" s="1"/>
  <c r="J209" i="2"/>
  <c r="L209" i="2" s="1"/>
  <c r="J303" i="2"/>
  <c r="L303" i="2" s="1"/>
  <c r="J208" i="2"/>
  <c r="L208" i="2" s="1"/>
  <c r="J101" i="2"/>
  <c r="L101" i="2" s="1"/>
  <c r="J246" i="2"/>
  <c r="L246" i="2" s="1"/>
  <c r="J253" i="2"/>
  <c r="L253" i="2" s="1"/>
  <c r="J254" i="2"/>
  <c r="L254" i="2" s="1"/>
  <c r="J251" i="2"/>
  <c r="L251" i="2" s="1"/>
  <c r="J249" i="2"/>
  <c r="L249" i="2" s="1"/>
  <c r="J250" i="2"/>
  <c r="L250" i="2" s="1"/>
  <c r="J277" i="2"/>
  <c r="L277" i="2" s="1"/>
  <c r="J281" i="2"/>
  <c r="L281" i="2" s="1"/>
  <c r="J274" i="2"/>
  <c r="L274" i="2" s="1"/>
  <c r="J206" i="2"/>
  <c r="L206" i="2" s="1"/>
  <c r="J212" i="2"/>
  <c r="L212" i="2" s="1"/>
  <c r="J4" i="2"/>
  <c r="L4" i="2" s="1"/>
  <c r="J188" i="2"/>
  <c r="L188" i="2" s="1"/>
  <c r="J97" i="2"/>
  <c r="L97" i="2" s="1"/>
  <c r="J33" i="2"/>
  <c r="L33" i="2" s="1"/>
  <c r="J218" i="2"/>
  <c r="L218" i="2" s="1"/>
  <c r="J181" i="2"/>
  <c r="L181" i="2" s="1"/>
  <c r="J138" i="2"/>
  <c r="L138" i="2" s="1"/>
  <c r="J107" i="2"/>
  <c r="L107" i="2" s="1"/>
  <c r="J75" i="2"/>
  <c r="L75" i="2" s="1"/>
  <c r="J22" i="2"/>
  <c r="L22" i="2" s="1"/>
  <c r="J3" i="2"/>
  <c r="L3" i="2" s="1"/>
  <c r="J125" i="2"/>
  <c r="L125" i="2" s="1"/>
  <c r="J179" i="2"/>
  <c r="L179" i="2" s="1"/>
  <c r="J191" i="2"/>
  <c r="L191" i="2" s="1"/>
  <c r="J157" i="2"/>
  <c r="L157" i="2" s="1"/>
  <c r="J126" i="2"/>
  <c r="L126" i="2" s="1"/>
  <c r="J55" i="2"/>
  <c r="L55" i="2" s="1"/>
  <c r="J155" i="2"/>
  <c r="L155" i="2" s="1"/>
  <c r="J173" i="2"/>
  <c r="L173" i="2" s="1"/>
  <c r="J110" i="2"/>
  <c r="L110" i="2" s="1"/>
  <c r="J79" i="2"/>
  <c r="L79" i="2" s="1"/>
  <c r="J235" i="2"/>
  <c r="L235" i="2" s="1"/>
  <c r="J12" i="2"/>
  <c r="L12" i="2" s="1"/>
  <c r="J239" i="2"/>
  <c r="L239" i="2" s="1"/>
  <c r="J225" i="2"/>
  <c r="L225" i="2" s="1"/>
  <c r="J268" i="2"/>
  <c r="L268" i="2" s="1"/>
  <c r="J14" i="2"/>
  <c r="L14" i="2" s="1"/>
  <c r="J210" i="2"/>
  <c r="L210" i="2" s="1"/>
  <c r="J96" i="2"/>
  <c r="L96" i="2" s="1"/>
  <c r="J190" i="2"/>
  <c r="L190" i="2" s="1"/>
  <c r="J114" i="2"/>
  <c r="L114" i="2" s="1"/>
  <c r="J40" i="2"/>
  <c r="L40" i="2" s="1"/>
  <c r="J194" i="2"/>
  <c r="L194" i="2" s="1"/>
  <c r="J231" i="2"/>
  <c r="L231" i="2" s="1"/>
  <c r="J34" i="2"/>
  <c r="L34" i="2" s="1"/>
  <c r="J85" i="2"/>
  <c r="L85" i="2" s="1"/>
  <c r="J23" i="2"/>
  <c r="L23" i="2" s="1"/>
  <c r="J27" i="2"/>
  <c r="L27" i="2" s="1"/>
  <c r="J25" i="2"/>
  <c r="L25" i="2" s="1"/>
  <c r="J229" i="2"/>
  <c r="L229" i="2" s="1"/>
  <c r="J149" i="2"/>
  <c r="L149" i="2" s="1"/>
  <c r="J78" i="2"/>
  <c r="L78" i="2" s="1"/>
  <c r="J26" i="2"/>
  <c r="L26" i="2" s="1"/>
  <c r="J6" i="2"/>
  <c r="L6" i="2" s="1"/>
  <c r="J128" i="2"/>
  <c r="L128" i="2" s="1"/>
  <c r="J142" i="2"/>
  <c r="L142" i="2" s="1"/>
  <c r="J266" i="2"/>
  <c r="L266" i="2" s="1"/>
  <c r="J228" i="2"/>
  <c r="L228" i="2" s="1"/>
  <c r="J290" i="2"/>
  <c r="L290" i="2" s="1"/>
  <c r="J261" i="2"/>
  <c r="L261" i="2" s="1"/>
  <c r="J293" i="2"/>
  <c r="L293" i="2" s="1"/>
  <c r="J263" i="2"/>
  <c r="L263" i="2" s="1"/>
  <c r="J269" i="2"/>
  <c r="L269" i="2" s="1"/>
  <c r="J288" i="2"/>
  <c r="L288" i="2" s="1"/>
  <c r="J256" i="2"/>
  <c r="L256" i="2" s="1"/>
  <c r="J257" i="2"/>
  <c r="L257" i="2" s="1"/>
  <c r="J204" i="2"/>
  <c r="L204" i="2" s="1"/>
  <c r="J134" i="2"/>
  <c r="L134" i="2" s="1"/>
  <c r="J200" i="2"/>
  <c r="L200" i="2" s="1"/>
  <c r="J35" i="2"/>
  <c r="L35" i="2" s="1"/>
  <c r="J299" i="2"/>
  <c r="L299" i="2" s="1"/>
  <c r="J284" i="2"/>
  <c r="L284" i="2" s="1"/>
  <c r="J156" i="2"/>
  <c r="L156" i="2" s="1"/>
  <c r="J144" i="2"/>
  <c r="L144" i="2" s="1"/>
  <c r="J245" i="2"/>
  <c r="L245" i="2" s="1"/>
  <c r="J248" i="2"/>
  <c r="L248" i="2" s="1"/>
  <c r="J260" i="2"/>
  <c r="L260" i="2" s="1"/>
  <c r="J265" i="2"/>
  <c r="L265" i="2" s="1"/>
  <c r="J127" i="2"/>
  <c r="L127" i="2" s="1"/>
  <c r="J53" i="2"/>
  <c r="L53" i="2" s="1"/>
  <c r="J270" i="2"/>
  <c r="L270" i="2" s="1"/>
  <c r="J139" i="2"/>
  <c r="L139" i="2" s="1"/>
  <c r="J68" i="2"/>
  <c r="L68" i="2" s="1"/>
  <c r="J247" i="2"/>
  <c r="L247" i="2" s="1"/>
  <c r="J271" i="2"/>
  <c r="L271" i="2" s="1"/>
  <c r="J73" i="2"/>
  <c r="L73" i="2" s="1"/>
  <c r="J158" i="2"/>
  <c r="L158" i="2" s="1"/>
  <c r="J36" i="2"/>
  <c r="L36" i="2" s="1"/>
  <c r="J166" i="2"/>
  <c r="L166" i="2" s="1"/>
  <c r="J15" i="2"/>
  <c r="L15" i="2" s="1"/>
  <c r="J10" i="2"/>
  <c r="L10" i="2" s="1"/>
  <c r="J77" i="2"/>
  <c r="L77" i="2" s="1"/>
  <c r="J56" i="2"/>
  <c r="L56" i="2" s="1"/>
  <c r="J103" i="2"/>
  <c r="L103" i="2" s="1"/>
  <c r="J192" i="2"/>
  <c r="L192" i="2" s="1"/>
  <c r="J28" i="2"/>
  <c r="L28" i="2" s="1"/>
  <c r="J308" i="2"/>
  <c r="L308" i="2" s="1"/>
  <c r="J165" i="2"/>
  <c r="L165" i="2" s="1"/>
  <c r="J109" i="2"/>
  <c r="L109" i="2" s="1"/>
  <c r="J87" i="2"/>
  <c r="L87" i="2" s="1"/>
  <c r="J178" i="2"/>
  <c r="L178" i="2" s="1"/>
  <c r="J81" i="2"/>
  <c r="L81" i="2" s="1"/>
  <c r="J151" i="2"/>
  <c r="L151" i="2" s="1"/>
  <c r="J123" i="2"/>
  <c r="L123" i="2" s="1"/>
  <c r="J167" i="2"/>
  <c r="L167" i="2" s="1"/>
  <c r="J46" i="2"/>
  <c r="L46" i="2" s="1"/>
  <c r="J132" i="2"/>
  <c r="L132" i="2" s="1"/>
  <c r="J48" i="2"/>
  <c r="L48" i="2" s="1"/>
  <c r="J160" i="2"/>
  <c r="L160" i="2" s="1"/>
  <c r="J72" i="2"/>
  <c r="L72" i="2" s="1"/>
  <c r="J76" i="2"/>
  <c r="L76" i="2" s="1"/>
  <c r="J297" i="2"/>
  <c r="L297" i="2" s="1"/>
  <c r="J64" i="2"/>
  <c r="L64" i="2" s="1"/>
  <c r="J193" i="2"/>
  <c r="L193" i="2" s="1"/>
  <c r="J17" i="2"/>
  <c r="L17" i="2" s="1"/>
  <c r="J141" i="2"/>
  <c r="L141" i="2" s="1"/>
  <c r="J287" i="2"/>
  <c r="L287" i="2" s="1"/>
  <c r="J2" i="2"/>
  <c r="L2" i="2" s="1"/>
  <c r="J9" i="2"/>
  <c r="L9" i="2" s="1"/>
  <c r="J276" i="2"/>
  <c r="L276" i="2" s="1"/>
  <c r="J102" i="2"/>
  <c r="L102" i="2" s="1"/>
  <c r="J291" i="2"/>
  <c r="L291" i="2" s="1"/>
  <c r="J258" i="2"/>
  <c r="L258" i="2" s="1"/>
  <c r="J262" i="2"/>
  <c r="L262" i="2" s="1"/>
  <c r="J298" i="2"/>
  <c r="L298" i="2" s="1"/>
  <c r="J112" i="2"/>
  <c r="L112" i="2" s="1"/>
  <c r="J95" i="2"/>
  <c r="L95" i="2" s="1"/>
  <c r="J273" i="2"/>
  <c r="L273" i="2" s="1"/>
  <c r="J244" i="2"/>
  <c r="L244" i="2" s="1"/>
  <c r="J242" i="2"/>
  <c r="L242" i="2" s="1"/>
  <c r="J243" i="2"/>
  <c r="L243" i="2" s="1"/>
  <c r="J294" i="2"/>
  <c r="L294" i="2" s="1"/>
  <c r="J264" i="2"/>
  <c r="L264" i="2" s="1"/>
  <c r="J50" i="2"/>
  <c r="L50" i="2" s="1"/>
  <c r="J240" i="2"/>
  <c r="L240" i="2" s="1"/>
  <c r="J61" i="2"/>
  <c r="L61" i="2" s="1"/>
  <c r="J137" i="2"/>
  <c r="L137" i="2" s="1"/>
  <c r="J80" i="2"/>
  <c r="L80" i="2" s="1"/>
  <c r="J49" i="2"/>
  <c r="L49" i="2" s="1"/>
  <c r="J301" i="2"/>
  <c r="L301" i="2" s="1"/>
  <c r="J83" i="2"/>
  <c r="L83" i="2" s="1"/>
  <c r="J230" i="2"/>
  <c r="L230" i="2" s="1"/>
  <c r="J289" i="2"/>
  <c r="L289" i="2" s="1"/>
  <c r="J113" i="2"/>
  <c r="L113" i="2" s="1"/>
  <c r="J119" i="2"/>
  <c r="L119" i="2" s="1"/>
  <c r="J300" i="2"/>
  <c r="L300" i="2" s="1"/>
  <c r="J282" i="2"/>
  <c r="L282" i="2" s="1"/>
  <c r="J238" i="2"/>
  <c r="L238" i="2" s="1"/>
  <c r="J74" i="2"/>
  <c r="L74" i="2" s="1"/>
  <c r="J111" i="2"/>
  <c r="L111" i="2" s="1"/>
  <c r="J205" i="2"/>
  <c r="L205" i="2" s="1"/>
  <c r="J237" i="2"/>
  <c r="L237" i="2" s="1"/>
  <c r="J306" i="2"/>
  <c r="L306" i="2" s="1"/>
  <c r="J241" i="2"/>
  <c r="L241" i="2" s="1"/>
  <c r="J227" i="2"/>
  <c r="L227" i="2" s="1"/>
  <c r="J90" i="2"/>
  <c r="L90" i="2" s="1"/>
  <c r="J115" i="2"/>
  <c r="L115" i="2" s="1"/>
  <c r="J86" i="2"/>
  <c r="L86" i="2" s="1"/>
  <c r="J152" i="2"/>
  <c r="L152" i="2" s="1"/>
  <c r="J42" i="2"/>
  <c r="L42" i="2" s="1"/>
  <c r="J279" i="2"/>
  <c r="L279" i="2" s="1"/>
  <c r="J259" i="2"/>
  <c r="L259" i="2" s="1"/>
  <c r="J100" i="2"/>
  <c r="L100" i="2" s="1"/>
  <c r="J104" i="2"/>
  <c r="L104" i="2" s="1"/>
  <c r="J82" i="2"/>
  <c r="L82" i="2" s="1"/>
  <c r="J122" i="2"/>
  <c r="L122" i="2" s="1"/>
  <c r="J106" i="2"/>
  <c r="L106" i="2" s="1"/>
  <c r="J133" i="2"/>
  <c r="L133" i="2" s="1"/>
  <c r="J63" i="2"/>
  <c r="L63" i="2" s="1"/>
  <c r="J163" i="2"/>
  <c r="L163" i="2" s="1"/>
  <c r="J124" i="2"/>
  <c r="L124" i="2" s="1"/>
  <c r="J121" i="2"/>
  <c r="L121" i="2" s="1"/>
  <c r="J92" i="2"/>
  <c r="L92" i="2" s="1"/>
  <c r="J159" i="2"/>
  <c r="L159" i="2" s="1"/>
  <c r="J278" i="2"/>
  <c r="L278" i="2" s="1"/>
  <c r="J58" i="2"/>
  <c r="L58" i="2" s="1"/>
  <c r="J94" i="2"/>
  <c r="L94" i="2" s="1"/>
  <c r="J93" i="2"/>
  <c r="L93" i="2" s="1"/>
</calcChain>
</file>

<file path=xl/sharedStrings.xml><?xml version="1.0" encoding="utf-8"?>
<sst xmlns="http://schemas.openxmlformats.org/spreadsheetml/2006/main" count="2302" uniqueCount="894">
  <si>
    <t>CAS</t>
  </si>
  <si>
    <t>No Change</t>
  </si>
  <si>
    <t>40321-76-4</t>
  </si>
  <si>
    <t>1,2,3,7,8-Pentachlorodibenzo-p-dioxin (PeCDD)</t>
  </si>
  <si>
    <t>41903-57-5</t>
  </si>
  <si>
    <t>2,3,7,8-Tetrachlorodibenzo-p-dioxin &amp; Related Compounds, NOS </t>
  </si>
  <si>
    <t>1746-01-6</t>
  </si>
  <si>
    <t>2,3,7,8-Tetrachlorodibenzo-p-dioxin (TCDD)</t>
  </si>
  <si>
    <t>Change</t>
  </si>
  <si>
    <t>57117-31-4</t>
  </si>
  <si>
    <t>2,3,4,7,8-Pentachlorodibenzofuran (PeCDF)</t>
  </si>
  <si>
    <t>70648-26-9</t>
  </si>
  <si>
    <t>39227-28-6</t>
  </si>
  <si>
    <t>1,2,3,4,7,8-Hexachlorodibenzo-p-dioxin (HxCDD)</t>
  </si>
  <si>
    <t>57117-44-9</t>
  </si>
  <si>
    <t>1,2,3,6,7,8-Hexachlorodibenzofuran (HxCDF)</t>
  </si>
  <si>
    <t>57653-85-7</t>
  </si>
  <si>
    <t>1,2,3,6,7,8-Hexachlorodibenzo-p-dioxin (HxCDD)</t>
  </si>
  <si>
    <t>72918-21-9</t>
  </si>
  <si>
    <t>1,2,3,7,8,9-Hexachlorodibenzofuran (HxCDF)</t>
  </si>
  <si>
    <t>19408-74-3</t>
  </si>
  <si>
    <t>1,2,3,7,8,9-Hexachlorodibenzo-p-dioxin (HxCDD)</t>
  </si>
  <si>
    <t>60851-34-5</t>
  </si>
  <si>
    <t>2,3,4,6,7,8-Hexachlorodibenzofuran  (HxCDF)</t>
  </si>
  <si>
    <t>51207-31-9</t>
  </si>
  <si>
    <t>2,3,7,8-Tetrachlorodibenzofuran (TcDF)</t>
  </si>
  <si>
    <t>57465-28-8</t>
  </si>
  <si>
    <t>PCB 126 [3,3',4,4',5-pentachlorobiphenyl]</t>
  </si>
  <si>
    <t>34465-46-8</t>
  </si>
  <si>
    <t xml:space="preserve">Total Hexachlorodibenzo-p-dioxin </t>
  </si>
  <si>
    <t>50-76-0</t>
  </si>
  <si>
    <t>Actinomycin D</t>
  </si>
  <si>
    <t>50-07-7</t>
  </si>
  <si>
    <t>Mitomycin C</t>
  </si>
  <si>
    <t>32774-16-6</t>
  </si>
  <si>
    <t>PCB 169 [3,3',4,4',5,5'-hexachlorobiphenyl]</t>
  </si>
  <si>
    <t>57117-41-6</t>
  </si>
  <si>
    <t>1,2,3,7,8-Pentachlorodibenzofuran (PeCDF)</t>
  </si>
  <si>
    <t>13510-49-1</t>
  </si>
  <si>
    <t>Beryllium Sulfate</t>
  </si>
  <si>
    <t>67562-39-4</t>
  </si>
  <si>
    <t>1,2,3,4,6,7,8-Heptachlorodibenzofuran (HpCDF)</t>
  </si>
  <si>
    <t>35822-46-9</t>
  </si>
  <si>
    <t>1,2,3,4,6,7,8-Heptachlorodibenzo-p-dioxin (HpCDD)</t>
  </si>
  <si>
    <t>55673-89-7</t>
  </si>
  <si>
    <t>1,2,3,4,7,8,9-Heptachlorodibenzofuran (HpCDF)</t>
  </si>
  <si>
    <t>37871-00-4</t>
  </si>
  <si>
    <t xml:space="preserve">Total Heptachlorodibenzo-p-dioxin </t>
  </si>
  <si>
    <t>---</t>
  </si>
  <si>
    <t>Chromium Hexavalent: Soluble, except Chromic Trioxide </t>
  </si>
  <si>
    <t>18540-29-9</t>
  </si>
  <si>
    <t>Chromium(VI) &amp; compounds</t>
  </si>
  <si>
    <t>92-87-5</t>
  </si>
  <si>
    <t>Benzidine (and its salts)</t>
  </si>
  <si>
    <t>1332-21-4</t>
  </si>
  <si>
    <t>Asbestos (f/cc)</t>
  </si>
  <si>
    <t>New</t>
  </si>
  <si>
    <t>Libby Amphipole Asbestos (f/cc)</t>
  </si>
  <si>
    <t>540-73-8</t>
  </si>
  <si>
    <t>1,2-Dimethylhydrazine</t>
  </si>
  <si>
    <t>305-03-3</t>
  </si>
  <si>
    <t>Chlorambucil</t>
  </si>
  <si>
    <t>1333-82-0 </t>
  </si>
  <si>
    <t>Chromic Trioxide </t>
  </si>
  <si>
    <t>57-97-6</t>
  </si>
  <si>
    <t>7,12-Dimethylbenz[a]anthracene [PAH-Derivative]</t>
  </si>
  <si>
    <t>7738-94-5</t>
  </si>
  <si>
    <t>Chromic(VI) Acid</t>
  </si>
  <si>
    <t>56-53-1</t>
  </si>
  <si>
    <t>Diethylstilbestrol</t>
  </si>
  <si>
    <t>54749-90-5</t>
  </si>
  <si>
    <t>Chlorozotocin</t>
  </si>
  <si>
    <t>684-93-5</t>
  </si>
  <si>
    <t>N-Nitroso-N-methylurea</t>
  </si>
  <si>
    <t>10294-40-3 </t>
  </si>
  <si>
    <t>Barium Chromate </t>
  </si>
  <si>
    <t>56-38-2</t>
  </si>
  <si>
    <t>Parathion</t>
  </si>
  <si>
    <t>3546-10-9</t>
  </si>
  <si>
    <t>Phenesterin</t>
  </si>
  <si>
    <t>7758-97-6 </t>
  </si>
  <si>
    <t>Lead Chromate </t>
  </si>
  <si>
    <t>148-82-3</t>
  </si>
  <si>
    <t>Melphalan</t>
  </si>
  <si>
    <t>3223-07-2</t>
  </si>
  <si>
    <t>Melphalan HCl</t>
  </si>
  <si>
    <t>615-53-2</t>
  </si>
  <si>
    <t>n-Nitroso-n-Methylurethane</t>
  </si>
  <si>
    <t>18883-66-4</t>
  </si>
  <si>
    <t>Streptozotocin</t>
  </si>
  <si>
    <t>18454-12-1</t>
  </si>
  <si>
    <t>Lead Chromate Oxide</t>
  </si>
  <si>
    <t>Chromium VI, chromic acid aerosol mist</t>
  </si>
  <si>
    <t>151-56-4</t>
  </si>
  <si>
    <t>Ethyleneimine (Aziridine)</t>
  </si>
  <si>
    <t>42397-64-8</t>
  </si>
  <si>
    <t>1,6-Dinitropyrene [PAH-Derivative]</t>
  </si>
  <si>
    <t>7496-02-8</t>
  </si>
  <si>
    <t>6-Nitrochrysene [PAH-Derivative]</t>
  </si>
  <si>
    <t>189-64-0</t>
  </si>
  <si>
    <t>Dibenzo[a,h]pyrene [PAH]</t>
  </si>
  <si>
    <t>189-55-9</t>
  </si>
  <si>
    <t>Dibenzo[a,i]pyrene [PAH]</t>
  </si>
  <si>
    <t>191-30-0</t>
  </si>
  <si>
    <t>Dibenzo[a,l]pyrene [PAH]</t>
  </si>
  <si>
    <t>55-18-5</t>
  </si>
  <si>
    <t>N-Nitrosodiethylamine</t>
  </si>
  <si>
    <t>4342-03-4</t>
  </si>
  <si>
    <t>Dacarbazine</t>
  </si>
  <si>
    <t>542-88-1</t>
  </si>
  <si>
    <t>Bis(chloromethyl) ether</t>
  </si>
  <si>
    <t>759-73-9</t>
  </si>
  <si>
    <t>n-Nitroso-n-ethylurea</t>
  </si>
  <si>
    <t>39001-02-0</t>
  </si>
  <si>
    <t>1,2,3,4,6,7,8,9-Octachlorodibenzofuran (OCDF)</t>
  </si>
  <si>
    <t>3268-87-9</t>
  </si>
  <si>
    <t>1,2,3,4,6,7,8,9-Octachlorodibenzo-p-dioxin (OCDD)</t>
  </si>
  <si>
    <t>70362-50-4</t>
  </si>
  <si>
    <t>PCB 81 [3,4,4',5-tetrachlorobiphenyl]</t>
  </si>
  <si>
    <t>50-28-2</t>
  </si>
  <si>
    <t>Estradiol 17B</t>
  </si>
  <si>
    <t>56-49-5</t>
  </si>
  <si>
    <t>3-Methylcholanthrene [PAH-Derivative]</t>
  </si>
  <si>
    <t>10048-13-2</t>
  </si>
  <si>
    <t>Sterigmatocystin</t>
  </si>
  <si>
    <t>Polybrominated diphenyls</t>
  </si>
  <si>
    <t>62-75-9</t>
  </si>
  <si>
    <t>N-Nitrosodimethylamine</t>
  </si>
  <si>
    <t>62450-06-0</t>
  </si>
  <si>
    <t>Tryptophan-P-1</t>
  </si>
  <si>
    <t>10595-95-6</t>
  </si>
  <si>
    <t>N-Nitrosomethylethylamine</t>
  </si>
  <si>
    <t>92-67-1</t>
  </si>
  <si>
    <t>4-Aminobiphenyl</t>
  </si>
  <si>
    <t>2385-85-5</t>
  </si>
  <si>
    <t>Mirex</t>
  </si>
  <si>
    <t>75-21-8</t>
  </si>
  <si>
    <t>Ethylene oxide</t>
  </si>
  <si>
    <t>309-00-2</t>
  </si>
  <si>
    <t>Aldrin</t>
  </si>
  <si>
    <t>302-01-2</t>
  </si>
  <si>
    <t>Hydrazine</t>
  </si>
  <si>
    <t>712-68-5</t>
  </si>
  <si>
    <t>2-Amino-5-(5-Nitro-2-Furyl)-1,3,4-Thiadiazol</t>
  </si>
  <si>
    <t>143-50-0</t>
  </si>
  <si>
    <t>Chlordecone</t>
  </si>
  <si>
    <t>60-57-1</t>
  </si>
  <si>
    <t>Dieldrin</t>
  </si>
  <si>
    <t>139-65-1</t>
  </si>
  <si>
    <t>4,4-Thiodianiline</t>
  </si>
  <si>
    <t>7440-43-9</t>
  </si>
  <si>
    <t>Cadmium &amp; Compounds </t>
  </si>
  <si>
    <t>57-57-8</t>
  </si>
  <si>
    <t>beta-Propiolactone</t>
  </si>
  <si>
    <t>671-16-9</t>
  </si>
  <si>
    <t>Procarbazine</t>
  </si>
  <si>
    <t>32598-13-3</t>
  </si>
  <si>
    <t>PCB 77 [3,3',4,4'-tetrachlorobiphenyl]</t>
  </si>
  <si>
    <t>79-44-7</t>
  </si>
  <si>
    <t>Dimethyl carbamoyl chloride</t>
  </si>
  <si>
    <t>366-70-1</t>
  </si>
  <si>
    <t>Procarbazine Hydrochloride</t>
  </si>
  <si>
    <t>52-24-4</t>
  </si>
  <si>
    <t>Tris-(1-Aziridinyl)phosphine sulfide</t>
  </si>
  <si>
    <t>7440-38-2</t>
  </si>
  <si>
    <t>Arsenic &amp; Inorganic Arsenic Compounds </t>
  </si>
  <si>
    <t>96-12-8</t>
  </si>
  <si>
    <t>1,2-Dibromo-3-chloropropane (DBCP)</t>
  </si>
  <si>
    <t>115-02-6</t>
  </si>
  <si>
    <t>Azaserine</t>
  </si>
  <si>
    <t>924-16-3</t>
  </si>
  <si>
    <t>N-Nitrosodi-n-butylamine</t>
  </si>
  <si>
    <t>50-55-5</t>
  </si>
  <si>
    <t xml:space="preserve">Reserpine </t>
  </si>
  <si>
    <t>16568-02-8</t>
  </si>
  <si>
    <t>Gyromitrin</t>
  </si>
  <si>
    <t>315-22-0</t>
  </si>
  <si>
    <t>Monocrotaline</t>
  </si>
  <si>
    <t>100-75-4</t>
  </si>
  <si>
    <t>N-Nitrosopiperidine</t>
  </si>
  <si>
    <t>1024-57-3</t>
  </si>
  <si>
    <t>Heptachlor epoxide</t>
  </si>
  <si>
    <t>7440-41-7</t>
  </si>
  <si>
    <t>Beryllium &amp; Compounds (NOS) </t>
  </si>
  <si>
    <t>1304-56-9</t>
  </si>
  <si>
    <t>Beryllium Oxide</t>
  </si>
  <si>
    <t>70-25-7</t>
  </si>
  <si>
    <t>n-Methyl-n-nitro-n-nitrosoguanidine</t>
  </si>
  <si>
    <t>303-34-4</t>
  </si>
  <si>
    <t>Lasiocarpine</t>
  </si>
  <si>
    <t>53-96-3</t>
  </si>
  <si>
    <t>2-Acetylaminofluorene [PAH-Derivative]</t>
  </si>
  <si>
    <t>1937-37-7</t>
  </si>
  <si>
    <t>Direct Black 38</t>
  </si>
  <si>
    <t>2602-46-2</t>
  </si>
  <si>
    <t>Direct Blue 6</t>
  </si>
  <si>
    <t>621-64-7</t>
  </si>
  <si>
    <t>N-Nitrosodi-n-propylamine</t>
  </si>
  <si>
    <t>53-70-3</t>
  </si>
  <si>
    <t>Dibenz[a,h]anthracene [PAH]</t>
  </si>
  <si>
    <t>16071-86-6</t>
  </si>
  <si>
    <t>Direct Brown 95 (technical grade)</t>
  </si>
  <si>
    <t>59-89-2</t>
  </si>
  <si>
    <t>N-Nitrosomorpholine</t>
  </si>
  <si>
    <t>42397-65-9</t>
  </si>
  <si>
    <t>1,8-Dinitropyrene [PAH-Derivative]</t>
  </si>
  <si>
    <t>3697-24-3</t>
  </si>
  <si>
    <t>5-Methylchrysene [PAH-Derivative]</t>
  </si>
  <si>
    <t>194-59-2</t>
  </si>
  <si>
    <t>7H-Dibenzo[c,g]carbazole [PAH]</t>
  </si>
  <si>
    <t>192-65-4</t>
  </si>
  <si>
    <t>Dibenzo[a,e]pyrene [PAH]</t>
  </si>
  <si>
    <t>62-55-5</t>
  </si>
  <si>
    <t>Thioacetamide</t>
  </si>
  <si>
    <t>67730-11-4</t>
  </si>
  <si>
    <t>Glu-P-1</t>
  </si>
  <si>
    <t>60-11-7</t>
  </si>
  <si>
    <t>4-Dimethylaminoazobenzene</t>
  </si>
  <si>
    <t>76-44-8</t>
  </si>
  <si>
    <t>Heptachlor</t>
  </si>
  <si>
    <t>129-15-7</t>
  </si>
  <si>
    <t>2-Methyl-1-nitroanthraquinone</t>
  </si>
  <si>
    <t>95-80-7</t>
  </si>
  <si>
    <t>2,4-Diaminotoluene (2,4-Toluene diamine)</t>
  </si>
  <si>
    <t>608-73-1</t>
  </si>
  <si>
    <t>Hexachlorocyclohexanes (mixture) including but not limited to:</t>
  </si>
  <si>
    <t>97-56-3</t>
  </si>
  <si>
    <t>ortho-Aminoazotoluene</t>
  </si>
  <si>
    <t>32598-14-4</t>
  </si>
  <si>
    <t>PCB 105 [2,3,3',4,4'-pentachlorobiphenyl]</t>
  </si>
  <si>
    <t>31508-00-6</t>
  </si>
  <si>
    <t>PCB 118 [2,3',4,4',5-pentachlorobiphenyl]</t>
  </si>
  <si>
    <t>65510-44-3</t>
  </si>
  <si>
    <t>PCB 123 [2,3',4,4',5'-pentachlorobiphenyl]</t>
  </si>
  <si>
    <t>52663-72-6</t>
  </si>
  <si>
    <t>PCB 167 [2,3',4,4',5,5'-hexachlorobiphenyl]</t>
  </si>
  <si>
    <t>39635-31-9</t>
  </si>
  <si>
    <t>PCB 189 [2,3,3',4,4',5,5'-heptachlorobiphenyl]</t>
  </si>
  <si>
    <t>74472-37-0</t>
  </si>
  <si>
    <t>PCB 114 [2,3,4,4',5-pentachlorobiphenyl]</t>
  </si>
  <si>
    <t>38380-08-4</t>
  </si>
  <si>
    <t>PCB 156 [2,3,3',4,4',5-hexachlorobiphenyl]</t>
  </si>
  <si>
    <t>69782-90-7</t>
  </si>
  <si>
    <t>PCB 157 [2,3,3',4,4',5'-hexachlorobiphenyl]</t>
  </si>
  <si>
    <t>Coke Oven Emissions</t>
  </si>
  <si>
    <t>50-32-8</t>
  </si>
  <si>
    <t>Benzo[a]pyrene</t>
  </si>
  <si>
    <t>62450-07-1</t>
  </si>
  <si>
    <t>Tryptophan-P-2</t>
  </si>
  <si>
    <t>59-96-1</t>
  </si>
  <si>
    <t>Phenoxybenzamine</t>
  </si>
  <si>
    <t>10034-93-2</t>
  </si>
  <si>
    <t>Hydrazine Sulfate</t>
  </si>
  <si>
    <t>1116-54-7</t>
  </si>
  <si>
    <t>N-Nitrosodiethanolamine</t>
  </si>
  <si>
    <t>319-84-6</t>
  </si>
  <si>
    <t>Hexachlorocyclohexane, alpha-</t>
  </si>
  <si>
    <t>63-92-3</t>
  </si>
  <si>
    <t>Phenoxybenzamine hydrochloride</t>
  </si>
  <si>
    <t>101-14-4</t>
  </si>
  <si>
    <t>4,4'-Methylene bis(2-chloroaniline) (MOCA)</t>
  </si>
  <si>
    <t>111-44-4</t>
  </si>
  <si>
    <t>Bis(2-chloroethyl) ether (DCEE)</t>
  </si>
  <si>
    <t>1120-71-4</t>
  </si>
  <si>
    <t>1,3-Propane sultone</t>
  </si>
  <si>
    <t>107-30-2</t>
  </si>
  <si>
    <t>Chloromethyl methyl ether (technical grade)</t>
  </si>
  <si>
    <t>3570-75-0</t>
  </si>
  <si>
    <t>Nifurthiazole</t>
  </si>
  <si>
    <t>126-72-7</t>
  </si>
  <si>
    <t>Tris(2,3-dibromopropyl)phosphate</t>
  </si>
  <si>
    <t>106-93-4</t>
  </si>
  <si>
    <t>Ethylene dibromide (EDB, 1,2-Dibromoethane)</t>
  </si>
  <si>
    <t>930-55-2</t>
  </si>
  <si>
    <t>N-Nitrosopyrrolidine</t>
  </si>
  <si>
    <t>1336-36-3</t>
  </si>
  <si>
    <t>Polychlorinated biphenyls (PCBs)</t>
  </si>
  <si>
    <t>555-84-0</t>
  </si>
  <si>
    <t>1-[(5-Nitrofurfurylidene)-amino]-2-imidazolidinone</t>
  </si>
  <si>
    <t>91-59-8</t>
  </si>
  <si>
    <t>2-Naphthylamine</t>
  </si>
  <si>
    <t>446-86-6</t>
  </si>
  <si>
    <t>Azathioprine</t>
  </si>
  <si>
    <t>126-99-8</t>
  </si>
  <si>
    <t>Chloroprene</t>
  </si>
  <si>
    <t>101-90-6</t>
  </si>
  <si>
    <t>Diglycidyl Resorcinol Ether</t>
  </si>
  <si>
    <t>51-79-6</t>
  </si>
  <si>
    <t>Urethane (Ethyl carbamate)</t>
  </si>
  <si>
    <t>Change due to rounding</t>
  </si>
  <si>
    <t>12035-72-2</t>
  </si>
  <si>
    <t>Nickel subsulfide</t>
  </si>
  <si>
    <t>13552-44-8</t>
  </si>
  <si>
    <t>4,4-Methylenedianiline Dihydrochloride</t>
  </si>
  <si>
    <t>101-77-9</t>
  </si>
  <si>
    <t>4,4'-Methylenedianiline (and its dichloride)</t>
  </si>
  <si>
    <t>118-74-1</t>
  </si>
  <si>
    <t>Hexachlorobenzene</t>
  </si>
  <si>
    <t>319-85-7</t>
  </si>
  <si>
    <t>Hexachlorocyclohexane, beta-</t>
  </si>
  <si>
    <t>531-82-8</t>
  </si>
  <si>
    <t>n-[4-(5-nitro-2-furyl)-2-thiazolyl]-acetamide (aka furathiazole)</t>
  </si>
  <si>
    <t>76180-96-6</t>
  </si>
  <si>
    <t>2-Amino-3-methylimidazo-[4,5-f]quinoline</t>
  </si>
  <si>
    <t>67730-10-3</t>
  </si>
  <si>
    <t>Glu-P-2</t>
  </si>
  <si>
    <t>16543-55-8</t>
  </si>
  <si>
    <t>n-Nitrosonornicotine</t>
  </si>
  <si>
    <t>59-87-0</t>
  </si>
  <si>
    <t>Nitrofurazone</t>
  </si>
  <si>
    <t>68006-83-7</t>
  </si>
  <si>
    <t>2-Amino-3-methyl-9H pyrido[2,3-b]indole</t>
  </si>
  <si>
    <t>91-94-1</t>
  </si>
  <si>
    <t>3,3'-Dichlorobenzidine</t>
  </si>
  <si>
    <t>8001-35-2</t>
  </si>
  <si>
    <t>Toxaphene (Polychlorinated camphenes)</t>
  </si>
  <si>
    <t>58-89-9</t>
  </si>
  <si>
    <t>Hexachlorocyclohexane, gamma- (Lindane)</t>
  </si>
  <si>
    <t>Diesel Particulate Matter</t>
  </si>
  <si>
    <t>107-13-1</t>
  </si>
  <si>
    <t>Acrylonitrile</t>
  </si>
  <si>
    <t>3068-88-0</t>
  </si>
  <si>
    <t>beta-Butyrolactone</t>
  </si>
  <si>
    <t>51-52-5</t>
  </si>
  <si>
    <t>Propylthiouracil</t>
  </si>
  <si>
    <t>61-82-5</t>
  </si>
  <si>
    <t>Amitrole</t>
  </si>
  <si>
    <t>838-88-0</t>
  </si>
  <si>
    <t>4,4-Methylene bis(2-Methylaniline)</t>
  </si>
  <si>
    <t>7440-02-0</t>
  </si>
  <si>
    <t>Nickel &amp; compounds</t>
  </si>
  <si>
    <t>122-66-7</t>
  </si>
  <si>
    <t>1,2-Diphenylhydrazine (Hydrazobenzene)</t>
  </si>
  <si>
    <t>492-80-8</t>
  </si>
  <si>
    <t>Auramine</t>
  </si>
  <si>
    <t>90-94-8</t>
  </si>
  <si>
    <t>Michler's ketone</t>
  </si>
  <si>
    <t>Nickel Refinery Dust</t>
  </si>
  <si>
    <t>1313-99-1</t>
  </si>
  <si>
    <t>Nickel oxide</t>
  </si>
  <si>
    <t>Nickel oxide black</t>
  </si>
  <si>
    <t>5522-43-0</t>
  </si>
  <si>
    <t>1-Nitropyrene [PAH-Derivative]</t>
  </si>
  <si>
    <t>57835-92-4</t>
  </si>
  <si>
    <t>4-Nitropyrene [PAH-Derivative]</t>
  </si>
  <si>
    <t>56-55-3</t>
  </si>
  <si>
    <t>Benz[a]anthracene [PAH]</t>
  </si>
  <si>
    <t>205-99-2</t>
  </si>
  <si>
    <t>Benzo[b]fluoranthene [PAH]</t>
  </si>
  <si>
    <t>205-82-3</t>
  </si>
  <si>
    <t>Benzo[j]fluoranthene [PAH]</t>
  </si>
  <si>
    <t>207-08-9</t>
  </si>
  <si>
    <t>Benzo[k]fluoranthene [PAH]</t>
  </si>
  <si>
    <t>226-36-8</t>
  </si>
  <si>
    <t>Dibenz[a,h]acridine [PAH]</t>
  </si>
  <si>
    <t>224-42-0</t>
  </si>
  <si>
    <t>Dibenz[a,j]acridine [PAH]</t>
  </si>
  <si>
    <t>193-39-5</t>
  </si>
  <si>
    <t>Indeno[1,2,3-cd]pyrene [PAH]</t>
  </si>
  <si>
    <t>50-18-0</t>
  </si>
  <si>
    <t>Cyclophosphamide (anhydrous)</t>
  </si>
  <si>
    <t>11113-75-0</t>
  </si>
  <si>
    <t>Nickel sulfide</t>
  </si>
  <si>
    <t>79-06-1</t>
  </si>
  <si>
    <t>Acrylamide</t>
  </si>
  <si>
    <t>12054-48-7</t>
  </si>
  <si>
    <t>Nickel hydroxide</t>
  </si>
  <si>
    <t>6055-19-2</t>
  </si>
  <si>
    <t>Cyclophosphamide (Hydrated)</t>
  </si>
  <si>
    <t>1346-39-3</t>
  </si>
  <si>
    <t>Nickel carbonate hydroxide</t>
  </si>
  <si>
    <t>7758-01-2</t>
  </si>
  <si>
    <t>Potassium bromate</t>
  </si>
  <si>
    <t>50-06-6</t>
  </si>
  <si>
    <t>Phenobarbital</t>
  </si>
  <si>
    <t>55738-54-0</t>
  </si>
  <si>
    <t>Trans-2[(dimethylamino)-methylimino]-5-[2-(5-nitro-2-furyl)-vinyl]-1,3,4-oxadiazole</t>
  </si>
  <si>
    <t>3333-67-3</t>
  </si>
  <si>
    <t>Nickel carbonate</t>
  </si>
  <si>
    <t>7718-54-9</t>
  </si>
  <si>
    <t>Nickel chloride</t>
  </si>
  <si>
    <t>26148-68-5</t>
  </si>
  <si>
    <t>A-alpha-c(2-amino-9h-pyrido[2,3-b]indole)</t>
  </si>
  <si>
    <t>56-04-2</t>
  </si>
  <si>
    <t>Methylthiouracil</t>
  </si>
  <si>
    <t>94-59-7</t>
  </si>
  <si>
    <t>Safrole</t>
  </si>
  <si>
    <t>57-74-9</t>
  </si>
  <si>
    <t>Chlordane</t>
  </si>
  <si>
    <t>7786-81-4</t>
  </si>
  <si>
    <t>Nickel sulfate</t>
  </si>
  <si>
    <t>72-55-9</t>
  </si>
  <si>
    <t>DDE, 4,4'-</t>
  </si>
  <si>
    <t>DDT</t>
  </si>
  <si>
    <t>13463-39-3</t>
  </si>
  <si>
    <t>Nickel carbonyl</t>
  </si>
  <si>
    <t>121-14-2</t>
  </si>
  <si>
    <t>2,4-Dinitrotoluene</t>
  </si>
  <si>
    <t>373-02-4</t>
  </si>
  <si>
    <t>Nickel acetate</t>
  </si>
  <si>
    <t>62-73-7</t>
  </si>
  <si>
    <t>Dichlorovos (DDVP)</t>
  </si>
  <si>
    <t>1271-28-9</t>
  </si>
  <si>
    <t>Nickelocene</t>
  </si>
  <si>
    <t>301-04-2</t>
  </si>
  <si>
    <t>Lead Acetate</t>
  </si>
  <si>
    <t>95-69-2</t>
  </si>
  <si>
    <t>p-Chloro-o-toluidine</t>
  </si>
  <si>
    <t>569-61-9</t>
  </si>
  <si>
    <t>C.I. Basic Red 9 Monohydrochloride</t>
  </si>
  <si>
    <t>72-54-8</t>
  </si>
  <si>
    <t>DDD, 4,4'-</t>
  </si>
  <si>
    <t>3688-53-7</t>
  </si>
  <si>
    <t>Furylfuramide</t>
  </si>
  <si>
    <t>7784-42-1</t>
  </si>
  <si>
    <t>Arsine</t>
  </si>
  <si>
    <t>135-20-6</t>
  </si>
  <si>
    <t>Cupferron</t>
  </si>
  <si>
    <t>602-87-9</t>
  </si>
  <si>
    <t>5-Nitroacenaphthene [PAH-Derivative]</t>
  </si>
  <si>
    <t>10101-97-0</t>
  </si>
  <si>
    <t>Nickel sulfate hexahydrate</t>
  </si>
  <si>
    <t>79-34-5</t>
  </si>
  <si>
    <t>1,1,2,2-Tetrachloroethane</t>
  </si>
  <si>
    <t>95-06-7</t>
  </si>
  <si>
    <t>Sulfallate</t>
  </si>
  <si>
    <t>13478-00-7</t>
  </si>
  <si>
    <t>Nickel nitrate hexahydrate</t>
  </si>
  <si>
    <t>95-53-4</t>
  </si>
  <si>
    <t>o-Toluidine</t>
  </si>
  <si>
    <t>505-60-2</t>
  </si>
  <si>
    <t>Sulfur Mustard</t>
  </si>
  <si>
    <t>100-44-7</t>
  </si>
  <si>
    <t>Benzyl chloride</t>
  </si>
  <si>
    <t>94-78-0</t>
  </si>
  <si>
    <t>Phenazopyridine</t>
  </si>
  <si>
    <t>96-09-3</t>
  </si>
  <si>
    <t>Styrene oxide</t>
  </si>
  <si>
    <t>82-28-0</t>
  </si>
  <si>
    <t>1-Amino-2-methylanthraquinone</t>
  </si>
  <si>
    <t>2425-06-1</t>
  </si>
  <si>
    <t>Captafol</t>
  </si>
  <si>
    <t>120-71-8</t>
  </si>
  <si>
    <t>p-Cresidine</t>
  </si>
  <si>
    <t>136-40-3</t>
  </si>
  <si>
    <t>Phenazopyridine hydrochloride</t>
  </si>
  <si>
    <t>563-47-3</t>
  </si>
  <si>
    <t>3-Chloro-2-methyl-1-propene</t>
  </si>
  <si>
    <t>101-80-4</t>
  </si>
  <si>
    <t>4,4'-Diaminodiphenyl Ether</t>
  </si>
  <si>
    <t>90-04-0</t>
  </si>
  <si>
    <t>o-Anisidine</t>
  </si>
  <si>
    <t>98-95-3</t>
  </si>
  <si>
    <t>Nitrobenzene</t>
  </si>
  <si>
    <t>75-27-4</t>
  </si>
  <si>
    <t>Bromodichloromethane</t>
  </si>
  <si>
    <t>636-21-5</t>
  </si>
  <si>
    <t>o-Toluidine Hydrochloride</t>
  </si>
  <si>
    <t>91-20-3</t>
  </si>
  <si>
    <t>Naphthalene</t>
  </si>
  <si>
    <t>7439-97-6</t>
  </si>
  <si>
    <t>Mercury</t>
  </si>
  <si>
    <t>532-27-4</t>
  </si>
  <si>
    <t>2-Chloroacetophenone</t>
  </si>
  <si>
    <t>103-33-3</t>
  </si>
  <si>
    <t>Azobenzene</t>
  </si>
  <si>
    <t>510-15-6</t>
  </si>
  <si>
    <t>Chlorobenzilate (Ethyl-4,4'-dichlorobenzilate)</t>
  </si>
  <si>
    <t>134-29-2</t>
  </si>
  <si>
    <t>o-Anisidine Hydrochloride</t>
  </si>
  <si>
    <t>106-99-0</t>
  </si>
  <si>
    <t>1,3-Butadiene</t>
  </si>
  <si>
    <t>66-27-3</t>
  </si>
  <si>
    <t>Methyl Methanesulfonate</t>
  </si>
  <si>
    <t>115-28-6</t>
  </si>
  <si>
    <t>Chlorendic Acid</t>
  </si>
  <si>
    <t>107-06-2</t>
  </si>
  <si>
    <t>Ethylene dichloride (EDC, 1,2-Dichloroethane)</t>
  </si>
  <si>
    <t>108171-26-2</t>
  </si>
  <si>
    <t>Chlorinated paraffins</t>
  </si>
  <si>
    <t>85535-84-8</t>
  </si>
  <si>
    <t>Chloroalkanes C10-13 (Chlorinated paraffins)</t>
  </si>
  <si>
    <t>7440-61-1</t>
  </si>
  <si>
    <t>Uranium, soluble salts</t>
  </si>
  <si>
    <t>106-89-8</t>
  </si>
  <si>
    <t>Epichlorohydrin</t>
  </si>
  <si>
    <t>67-66-3</t>
  </si>
  <si>
    <t>Chloroform</t>
  </si>
  <si>
    <t>1836-75-5</t>
  </si>
  <si>
    <t>Nitrofen</t>
  </si>
  <si>
    <t>6109-97-3</t>
  </si>
  <si>
    <t>3-Amino-9-ethylcarbazole hydrochloride</t>
  </si>
  <si>
    <t>117-10-2</t>
  </si>
  <si>
    <t>Dantron</t>
  </si>
  <si>
    <t>87-68-3</t>
  </si>
  <si>
    <t>Hexachlorobutadiene</t>
  </si>
  <si>
    <t>62-56-6</t>
  </si>
  <si>
    <t>Thiourea</t>
  </si>
  <si>
    <t>60-35-5</t>
  </si>
  <si>
    <t>Acetamide</t>
  </si>
  <si>
    <t>607-57-8</t>
  </si>
  <si>
    <t>2-Nitrofluorene [PAH-Derivative]</t>
  </si>
  <si>
    <t>218-01-9</t>
  </si>
  <si>
    <t>Chrysene [PAH]</t>
  </si>
  <si>
    <t>79-00-5</t>
  </si>
  <si>
    <t>1,1,2-Trichloroethane (Vinyl trichloride)</t>
  </si>
  <si>
    <t>117-79-3</t>
  </si>
  <si>
    <t>2-Aminoanthraquinone [PAH-Derivative]</t>
  </si>
  <si>
    <t>2784-94-3</t>
  </si>
  <si>
    <t>HC Blue 1</t>
  </si>
  <si>
    <t>822-06-0</t>
  </si>
  <si>
    <t>Hexamethylene-1,6-diisocyanate</t>
  </si>
  <si>
    <t>513-37-1</t>
  </si>
  <si>
    <t>Dimethylvinylchloride</t>
  </si>
  <si>
    <t>101-61-1</t>
  </si>
  <si>
    <t>4,4'-Methylene bis(n,n'-dimethyl)aniline</t>
  </si>
  <si>
    <t>94-58-6</t>
  </si>
  <si>
    <t>Dihydrosafrole</t>
  </si>
  <si>
    <t>96-45-7</t>
  </si>
  <si>
    <t>Ethylene thiourea</t>
  </si>
  <si>
    <t>101-68-8</t>
  </si>
  <si>
    <t>Methylene diphenyl diisocyanate (MDI)</t>
  </si>
  <si>
    <t>111-30-8</t>
  </si>
  <si>
    <t>Glutaraldehyde</t>
  </si>
  <si>
    <t>7439-92-1</t>
  </si>
  <si>
    <t>Lead and compounds (NOS) </t>
  </si>
  <si>
    <t>7446-27-7</t>
  </si>
  <si>
    <t>Lead Phosphate</t>
  </si>
  <si>
    <t>67-72-1</t>
  </si>
  <si>
    <t>Hexachloroethane</t>
  </si>
  <si>
    <t>1335-32-6</t>
  </si>
  <si>
    <t>Lead Subacetate</t>
  </si>
  <si>
    <t>106-46-7</t>
  </si>
  <si>
    <t>p-Dichlorobenzene (1,4-Dichlorobenzene)</t>
  </si>
  <si>
    <t>26471-62-5</t>
  </si>
  <si>
    <t>Toluene diisocyanates (2,4- and 2,6-)</t>
  </si>
  <si>
    <t>584-84-9</t>
  </si>
  <si>
    <t>Toluene-2,4-diisocyanate</t>
  </si>
  <si>
    <t>91-08-7</t>
  </si>
  <si>
    <t>Toluene-2,6-diisocyanate</t>
  </si>
  <si>
    <t>78-87-5</t>
  </si>
  <si>
    <t>1,2-Dichloropropane (Propylene dichloride)</t>
  </si>
  <si>
    <t>7440-62-2</t>
  </si>
  <si>
    <t>Vanadium (fume or dust)</t>
  </si>
  <si>
    <t>7440-48-4</t>
  </si>
  <si>
    <t>Cobalt</t>
  </si>
  <si>
    <t>7550-45-0</t>
  </si>
  <si>
    <t>Titanium tetrachloride</t>
  </si>
  <si>
    <t>16065-83-1</t>
  </si>
  <si>
    <t>Chromoum (III) soluble particulates</t>
  </si>
  <si>
    <t>75-01-4</t>
  </si>
  <si>
    <t>Vinyl chloride</t>
  </si>
  <si>
    <t>140-57-8</t>
  </si>
  <si>
    <t>Aramite</t>
  </si>
  <si>
    <t>60568-05-0</t>
  </si>
  <si>
    <t>Furmecyclox</t>
  </si>
  <si>
    <t>71-43-2</t>
  </si>
  <si>
    <t>Benzene</t>
  </si>
  <si>
    <t>630-20-6</t>
  </si>
  <si>
    <t>1,1,1,2-Tetrachloroethane</t>
  </si>
  <si>
    <t>7782-50-5</t>
  </si>
  <si>
    <t>Chlorine</t>
  </si>
  <si>
    <t>615-05-4</t>
  </si>
  <si>
    <t>2,4-Diaminoanisole</t>
  </si>
  <si>
    <t>156-10-5</t>
  </si>
  <si>
    <t>p-Nitrosodiphenylamine</t>
  </si>
  <si>
    <t>127-18-4</t>
  </si>
  <si>
    <t>Tetrachloroethene (Perchloroethylene)</t>
  </si>
  <si>
    <t>107-05-1</t>
  </si>
  <si>
    <t>Allyl chloride</t>
  </si>
  <si>
    <t>50-00-0</t>
  </si>
  <si>
    <t>Formaldehyde</t>
  </si>
  <si>
    <t>56-23-5</t>
  </si>
  <si>
    <t>Carbon tetrachloride</t>
  </si>
  <si>
    <t>1694-09-3</t>
  </si>
  <si>
    <t>Benzyl Violet 4B</t>
  </si>
  <si>
    <t>1596-84-5</t>
  </si>
  <si>
    <t>Alar (Daminsozide)</t>
  </si>
  <si>
    <t>123-91-1</t>
  </si>
  <si>
    <t>1,4-Dioxane</t>
  </si>
  <si>
    <t>298-04-4</t>
  </si>
  <si>
    <t>Disulfoton</t>
  </si>
  <si>
    <t>1309-64-4</t>
  </si>
  <si>
    <t>Antimony trioxide</t>
  </si>
  <si>
    <t>77-47-4</t>
  </si>
  <si>
    <t>Hexachlorocyclopentadiene</t>
  </si>
  <si>
    <t>79-01-6</t>
  </si>
  <si>
    <t>Trichloroethene (TCE, Trichloroethylene)</t>
  </si>
  <si>
    <t>95-83-0</t>
  </si>
  <si>
    <t>4-Chloro-o-phenylenediamine</t>
  </si>
  <si>
    <t>87-86-5</t>
  </si>
  <si>
    <t>Pentachlorophenol</t>
  </si>
  <si>
    <t>3564-09-8</t>
  </si>
  <si>
    <t>Ponceau 3R</t>
  </si>
  <si>
    <t>542-75-6</t>
  </si>
  <si>
    <t>1,3-Dichloropropene</t>
  </si>
  <si>
    <t>39156-41-7</t>
  </si>
  <si>
    <t>2,4-Diaminoanisole Sulfate</t>
  </si>
  <si>
    <t>75-56-9</t>
  </si>
  <si>
    <t>Propylene oxide</t>
  </si>
  <si>
    <t>6423-43-4</t>
  </si>
  <si>
    <t>Propylene glycol dinitrate</t>
  </si>
  <si>
    <t>96-18-4</t>
  </si>
  <si>
    <t>1,2,3-Trichloropropane</t>
  </si>
  <si>
    <t>75-44-5</t>
  </si>
  <si>
    <t>Phosgene</t>
  </si>
  <si>
    <t>7439-96-5</t>
  </si>
  <si>
    <t>Manganese &amp; Compounds </t>
  </si>
  <si>
    <t>88-06-2</t>
  </si>
  <si>
    <t>2,4,6-Trichlorophenol</t>
  </si>
  <si>
    <t>18662-53-8</t>
  </si>
  <si>
    <t>Nitrilotriacetic acid, trisodium salt monohydrate</t>
  </si>
  <si>
    <t>107-02-8</t>
  </si>
  <si>
    <t>Acrolein</t>
  </si>
  <si>
    <t>75-07-0</t>
  </si>
  <si>
    <t>Acetaldehyde</t>
  </si>
  <si>
    <t>86-30-6</t>
  </si>
  <si>
    <t>N-Nitrosodiphenylamine</t>
  </si>
  <si>
    <t>100-41-4</t>
  </si>
  <si>
    <t>Ethyl benzene</t>
  </si>
  <si>
    <t>76-06-2</t>
  </si>
  <si>
    <t>Chloropicrin</t>
  </si>
  <si>
    <t>117-81-7</t>
  </si>
  <si>
    <t>Bis(2-ethylhexyl) phthalate (DEHP)</t>
  </si>
  <si>
    <t>57-14-7</t>
  </si>
  <si>
    <t>1,1-Dimethylhydrazine</t>
  </si>
  <si>
    <t>10049-04-4</t>
  </si>
  <si>
    <t>Chlorine dioxide</t>
  </si>
  <si>
    <t>75-34-3</t>
  </si>
  <si>
    <t>1,1-Dichloroethane (Ethylidene dichloride)</t>
  </si>
  <si>
    <t>62-53-3</t>
  </si>
  <si>
    <t>Aniline</t>
  </si>
  <si>
    <t>5160-02-1</t>
  </si>
  <si>
    <t>D &amp; C Red No. 9</t>
  </si>
  <si>
    <t>139-13-9</t>
  </si>
  <si>
    <t>Nitrilotriacetic acid</t>
  </si>
  <si>
    <t>108-31-6</t>
  </si>
  <si>
    <t>Maleic anhydride</t>
  </si>
  <si>
    <t>87-29-6</t>
  </si>
  <si>
    <t>Cinnamyl Anthranilate</t>
  </si>
  <si>
    <t>2475-45-8</t>
  </si>
  <si>
    <t>Disperse Blue 1</t>
  </si>
  <si>
    <t>3761-53-3</t>
  </si>
  <si>
    <t>Ponceau MX</t>
  </si>
  <si>
    <t>74-90-8</t>
  </si>
  <si>
    <t>Cyanide, Hydrogen</t>
  </si>
  <si>
    <t>7803-51-2</t>
  </si>
  <si>
    <t>Phosphine</t>
  </si>
  <si>
    <t>Uranium, insoluble compounds</t>
  </si>
  <si>
    <t>1306-38-3</t>
  </si>
  <si>
    <t>Cerium Oxide and Cerium Compounds</t>
  </si>
  <si>
    <t>75-25-2</t>
  </si>
  <si>
    <t>Bromoform</t>
  </si>
  <si>
    <t>624-83-9</t>
  </si>
  <si>
    <t>Methyl isocyanate</t>
  </si>
  <si>
    <t>7664-93-9</t>
  </si>
  <si>
    <t>Sulfuric acid</t>
  </si>
  <si>
    <t>79-10-7</t>
  </si>
  <si>
    <t>Acrylic acid</t>
  </si>
  <si>
    <t>1897-45-6</t>
  </si>
  <si>
    <t>Chlorothalonil</t>
  </si>
  <si>
    <t>132-27-4</t>
  </si>
  <si>
    <t>o-Phenylphenate, Sodium</t>
  </si>
  <si>
    <t>133-06-2</t>
  </si>
  <si>
    <t>Captan</t>
  </si>
  <si>
    <t>62-44-2</t>
  </si>
  <si>
    <t>Phenacetin</t>
  </si>
  <si>
    <t>7783-06-4</t>
  </si>
  <si>
    <t>Hydrogen sulfide</t>
  </si>
  <si>
    <t>105-60-2</t>
  </si>
  <si>
    <t>Caprolactam</t>
  </si>
  <si>
    <t>111-42-2</t>
  </si>
  <si>
    <t>Diethanolamine</t>
  </si>
  <si>
    <t>7631-86-9</t>
  </si>
  <si>
    <t>Silica, crystalline (respirable)</t>
  </si>
  <si>
    <t>593-60-2</t>
  </si>
  <si>
    <t>Vinyl bromide</t>
  </si>
  <si>
    <t>1634-04-4</t>
  </si>
  <si>
    <t>Methyl tert-butyl ether</t>
  </si>
  <si>
    <t>74-83-9</t>
  </si>
  <si>
    <t>Bromomethane (Methyl bromide)</t>
  </si>
  <si>
    <t>7783-07-5</t>
  </si>
  <si>
    <t>Selenide, hydrogen</t>
  </si>
  <si>
    <t>Chromium (III) insoluble particulates</t>
  </si>
  <si>
    <t>32534-81-9</t>
  </si>
  <si>
    <t>Pentabromodiphenyl ether</t>
  </si>
  <si>
    <t>60348-60-9</t>
  </si>
  <si>
    <t>PBDE-99 [2,2’,4,4’,5-Pentabromodiphenyl ether]</t>
  </si>
  <si>
    <t>32536-52-0</t>
  </si>
  <si>
    <t>Polybrominated diphenyl ethers (PBDEs)</t>
  </si>
  <si>
    <t>7664-38-2</t>
  </si>
  <si>
    <t>Phosphoric acid</t>
  </si>
  <si>
    <t>1310-73-2</t>
  </si>
  <si>
    <t>Sodium hydroxide</t>
  </si>
  <si>
    <t>123-38-6</t>
  </si>
  <si>
    <t>Propionaldehyde</t>
  </si>
  <si>
    <t>7647-01-0</t>
  </si>
  <si>
    <t>Hydrochloric acid</t>
  </si>
  <si>
    <t>78-88-6</t>
  </si>
  <si>
    <t>2,3-dichloropropene</t>
  </si>
  <si>
    <t>333-41-5</t>
  </si>
  <si>
    <t>Diazinon</t>
  </si>
  <si>
    <t>86-50-0</t>
  </si>
  <si>
    <t>Guthion (azinphos-methyl)</t>
  </si>
  <si>
    <t>463-58-1</t>
  </si>
  <si>
    <t>Carbonyl sulfide</t>
  </si>
  <si>
    <t>8008-20-6</t>
  </si>
  <si>
    <t>Kerosene</t>
  </si>
  <si>
    <t>Fluorides</t>
  </si>
  <si>
    <t>7664-39-3</t>
  </si>
  <si>
    <t>Hydrogen fluoride</t>
  </si>
  <si>
    <t>7782-41-4</t>
  </si>
  <si>
    <t>Fluorine gas</t>
  </si>
  <si>
    <t>25013-16-5</t>
  </si>
  <si>
    <t>Butylated hydroxyanisole</t>
  </si>
  <si>
    <t>106-88-7</t>
  </si>
  <si>
    <t>1,2-Epoxybutane</t>
  </si>
  <si>
    <t>79-46-9</t>
  </si>
  <si>
    <t>2-Nitropropane</t>
  </si>
  <si>
    <t>85-44-9</t>
  </si>
  <si>
    <t>Phthalic anhydride</t>
  </si>
  <si>
    <t>7782-49-2</t>
  </si>
  <si>
    <t>Selenium &amp; Selenium Compounds (other than Hydrogen Selenide) </t>
  </si>
  <si>
    <t>68476-30-2</t>
  </si>
  <si>
    <t>Fuel oil No. 2</t>
  </si>
  <si>
    <t>121-75-5</t>
  </si>
  <si>
    <t>Malathion</t>
  </si>
  <si>
    <t>12185-10-3</t>
  </si>
  <si>
    <t>Phosphorus, white</t>
  </si>
  <si>
    <t>7446-34-6</t>
  </si>
  <si>
    <t>Selenium sulfide</t>
  </si>
  <si>
    <t>7446-09-5</t>
  </si>
  <si>
    <t>Sulfur dioxide</t>
  </si>
  <si>
    <t>57-55-6</t>
  </si>
  <si>
    <t>Propylene glycol</t>
  </si>
  <si>
    <t>1314-62-1</t>
  </si>
  <si>
    <t>Vanadium pentoxide</t>
  </si>
  <si>
    <t>591-78-6</t>
  </si>
  <si>
    <t>2-Hexanone</t>
  </si>
  <si>
    <t>75-05-8</t>
  </si>
  <si>
    <t>Acetonitrile</t>
  </si>
  <si>
    <t>109-86-4</t>
  </si>
  <si>
    <t>Ethylene glycol monomethyl ether (2-Methoxyethanol)</t>
  </si>
  <si>
    <t>526-73-8</t>
  </si>
  <si>
    <t>1,2,3-Trimethylbenzene</t>
  </si>
  <si>
    <t>95-63-6</t>
  </si>
  <si>
    <t>1,2,4-Trimethylbenzene</t>
  </si>
  <si>
    <t>108-67-8</t>
  </si>
  <si>
    <t>1,3,5-Trimethylbenzene</t>
  </si>
  <si>
    <t>108-86-1</t>
  </si>
  <si>
    <t>Bromobenzene</t>
  </si>
  <si>
    <t>75-09-2</t>
  </si>
  <si>
    <t>Dichloromethane (Methylene chloride)</t>
  </si>
  <si>
    <t>110-80-5</t>
  </si>
  <si>
    <t>Ethylene glycol monoethyl ether (2-Ethoxyethanol)</t>
  </si>
  <si>
    <t>68-12-2</t>
  </si>
  <si>
    <t>Dimethyl formamide</t>
  </si>
  <si>
    <t>7697-37-2</t>
  </si>
  <si>
    <t>Nitric acid</t>
  </si>
  <si>
    <t>74-87-3</t>
  </si>
  <si>
    <t>Chloromethane (Methyl chloride)</t>
  </si>
  <si>
    <t>110-49-6</t>
  </si>
  <si>
    <t>Ethylene glycol monomethyl ether acetate</t>
  </si>
  <si>
    <t>7440-50-8</t>
  </si>
  <si>
    <t>Copper &amp; Compounds </t>
  </si>
  <si>
    <t>7803-63-6</t>
  </si>
  <si>
    <t>Ammonium bisulfate</t>
  </si>
  <si>
    <t>7783-20-2</t>
  </si>
  <si>
    <t>Ammonium sulfate</t>
  </si>
  <si>
    <t>10028-22-5</t>
  </si>
  <si>
    <t>Ferric Sulfate</t>
  </si>
  <si>
    <t>7757-82-6 </t>
  </si>
  <si>
    <t>Sodium Sulfate </t>
  </si>
  <si>
    <t>7446-71-9</t>
  </si>
  <si>
    <t>Sulfur trioxide</t>
  </si>
  <si>
    <t>8014-95-7</t>
  </si>
  <si>
    <t>Oleum</t>
  </si>
  <si>
    <t>10028-15-6 </t>
  </si>
  <si>
    <t>Ozone</t>
  </si>
  <si>
    <t>108-95-2</t>
  </si>
  <si>
    <t>Phenol</t>
  </si>
  <si>
    <t>121-44-8</t>
  </si>
  <si>
    <t>Triethylamine</t>
  </si>
  <si>
    <t>108-05-4</t>
  </si>
  <si>
    <t>Vinyl acetate</t>
  </si>
  <si>
    <t>75-35-4</t>
  </si>
  <si>
    <t>Vinylidene chloride (1,1-DCE)</t>
  </si>
  <si>
    <t>1330-20-7</t>
  </si>
  <si>
    <t>Xylene (mixture), including m-xylene, o-xylene, p-xylene</t>
  </si>
  <si>
    <t>106-42-3</t>
  </si>
  <si>
    <t>p-Xylene</t>
  </si>
  <si>
    <t>108-38-3</t>
  </si>
  <si>
    <t>m-Xylene</t>
  </si>
  <si>
    <t>95-47-6</t>
  </si>
  <si>
    <t>o-Xylene</t>
  </si>
  <si>
    <t>111-15-9</t>
  </si>
  <si>
    <t>Ethylene glycol monoethyl ether acetate</t>
  </si>
  <si>
    <t>7440-42-8</t>
  </si>
  <si>
    <t>Boron and Compounds</t>
  </si>
  <si>
    <t>HZ0600-22-T</t>
  </si>
  <si>
    <t>JP-7</t>
  </si>
  <si>
    <t>107-21-1</t>
  </si>
  <si>
    <t>Ethylene glycol</t>
  </si>
  <si>
    <t>98-82-8</t>
  </si>
  <si>
    <t>Isopropylbenzene (Cumene)</t>
  </si>
  <si>
    <t>10102-44-0</t>
  </si>
  <si>
    <t>Nitrogen dioxide </t>
  </si>
  <si>
    <t>7664-41-7</t>
  </si>
  <si>
    <t>Ammonia</t>
  </si>
  <si>
    <t>108-39-4</t>
  </si>
  <si>
    <t>m-Cresol</t>
  </si>
  <si>
    <t>95-48-7</t>
  </si>
  <si>
    <t>o-Cresol</t>
  </si>
  <si>
    <t>106-44-5</t>
  </si>
  <si>
    <t>p-Cresol</t>
  </si>
  <si>
    <t>1319-77-3</t>
  </si>
  <si>
    <t>Cresols (mixture), including m-cresol, o-cresol, p-cresol</t>
  </si>
  <si>
    <t>110-54-3</t>
  </si>
  <si>
    <t>Hexane</t>
  </si>
  <si>
    <t>80-62-6</t>
  </si>
  <si>
    <t>Methyl methacrylate</t>
  </si>
  <si>
    <t>156-60-5</t>
  </si>
  <si>
    <t>trans-1,2-dichloroethene</t>
  </si>
  <si>
    <t>75-15-0</t>
  </si>
  <si>
    <t>Carbon disulfide</t>
  </si>
  <si>
    <t>100-42-5</t>
  </si>
  <si>
    <t>Styrene</t>
  </si>
  <si>
    <t>108-90-7</t>
  </si>
  <si>
    <t>Chlorobenzene</t>
  </si>
  <si>
    <t>111-76-2</t>
  </si>
  <si>
    <t>Ethylene glycol monobutyl ether (2-Butoxyethanol)</t>
  </si>
  <si>
    <t>78-59-1</t>
  </si>
  <si>
    <t>Isophorone</t>
  </si>
  <si>
    <t>JP-5</t>
  </si>
  <si>
    <t>109-99-9</t>
  </si>
  <si>
    <t>Tetrahydrofuran</t>
  </si>
  <si>
    <t>108-10-1</t>
  </si>
  <si>
    <t>Methyl isobutyl ketone (MIBK, Hexone)</t>
  </si>
  <si>
    <t>115-07-1</t>
  </si>
  <si>
    <t>Propylene</t>
  </si>
  <si>
    <t>JP-8</t>
  </si>
  <si>
    <t>108-88-3</t>
  </si>
  <si>
    <t>Toluene</t>
  </si>
  <si>
    <t>78-93-3</t>
  </si>
  <si>
    <t>2-Butanone (Methyl ethyl ketone)</t>
  </si>
  <si>
    <t>71-55-6</t>
  </si>
  <si>
    <t>1,1,1-Trichloroethane (Methyl chloroform)</t>
  </si>
  <si>
    <t>110-82-7</t>
  </si>
  <si>
    <t>Cyclohexane</t>
  </si>
  <si>
    <t>107-98-2</t>
  </si>
  <si>
    <t>Propylene glycol monomethyl ether</t>
  </si>
  <si>
    <t>67-63-0</t>
  </si>
  <si>
    <t>Isopropyl alcohol</t>
  </si>
  <si>
    <t>50815-00-4</t>
  </si>
  <si>
    <t>JP-4</t>
  </si>
  <si>
    <t>67-56-1</t>
  </si>
  <si>
    <t>Methanol</t>
  </si>
  <si>
    <t>630-08-0 </t>
  </si>
  <si>
    <t>Carbon monoxide </t>
  </si>
  <si>
    <t>75-00-3</t>
  </si>
  <si>
    <t>Chloroethane (Ethyl chloride)</t>
  </si>
  <si>
    <t>67-64-1</t>
  </si>
  <si>
    <t>Acetone</t>
  </si>
  <si>
    <t>75-37-6</t>
  </si>
  <si>
    <t>1,1-Difluoroethane</t>
  </si>
  <si>
    <t>75-68-3</t>
  </si>
  <si>
    <t>1-Chloro-1,1-difluoroethane</t>
  </si>
  <si>
    <t>75-45-6</t>
  </si>
  <si>
    <t>Chlorodifluoromethane (Freon 22)</t>
  </si>
  <si>
    <t>811-97-2</t>
  </si>
  <si>
    <t>1,1,1,2-Tetrafluoroethane</t>
  </si>
  <si>
    <t>Delete (CAS replaced by 7738-94-5)</t>
  </si>
  <si>
    <t>11115-74-5 </t>
  </si>
  <si>
    <t>Chromic Acid </t>
  </si>
  <si>
    <t>Refractory Ceramic Fibers (f/cc)</t>
  </si>
  <si>
    <t>Current Averaging Period</t>
  </si>
  <si>
    <t>Current ASIL</t>
  </si>
  <si>
    <t>year</t>
  </si>
  <si>
    <t>24-hr</t>
  </si>
  <si>
    <t>24-hr </t>
  </si>
  <si>
    <t>1-hr </t>
  </si>
  <si>
    <t>1-hr</t>
  </si>
  <si>
    <t>Delete-Redundant</t>
  </si>
  <si>
    <t>Common
Name</t>
  </si>
  <si>
    <t>repeat</t>
  </si>
  <si>
    <t>NA</t>
  </si>
  <si>
    <t>Draft
SQER
lb/yr</t>
  </si>
  <si>
    <t>Current SQER 
lb/avg-period</t>
  </si>
  <si>
    <t>Draft ASIL
µg/m³</t>
  </si>
  <si>
    <t>Draft Averaging Period</t>
  </si>
  <si>
    <t>Current 
De Minimis
lb/avg-period</t>
  </si>
  <si>
    <t>Draft 
De Minimis
lb/yr</t>
  </si>
  <si>
    <t>2019 ASIL Update</t>
  </si>
  <si>
    <t>2019 ASIL Update 1-17-2019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</si>
</sst>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E+00"/>
    <numFmt numFmtId="165" formatCode="0.000"/>
    <numFmt numFmtId="166" formatCode="0.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0" fillId="3" borderId="0" xfId="0" applyFill="1"/>
    <xf numFmtId="2" fontId="2" fillId="0" borderId="1" xfId="0" applyNumberFormat="1" applyFont="1" applyBorder="1"/>
    <xf numFmtId="1" fontId="2" fillId="4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1" fontId="0" fillId="0" borderId="1" xfId="0" applyNumberFormat="1" applyBorder="1"/>
    <xf numFmtId="11" fontId="1" fillId="2" borderId="1" xfId="0" applyNumberFormat="1" applyFont="1" applyFill="1" applyBorder="1" applyAlignment="1">
      <alignment horizontal="center" vertical="center" wrapText="1"/>
    </xf>
    <xf numFmtId="11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1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1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1" fontId="2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1" fontId="2" fillId="0" borderId="3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11" fontId="2" fillId="3" borderId="1" xfId="0" applyNumberFormat="1" applyFont="1" applyFill="1" applyBorder="1" applyAlignment="1">
      <alignment vertical="center"/>
    </xf>
    <xf numFmtId="2" fontId="2" fillId="3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11" fontId="0" fillId="0" borderId="1" xfId="0" applyNumberFormat="1" applyBorder="1" applyAlignment="1">
      <alignment horizontal="center"/>
    </xf>
    <xf numFmtId="11" fontId="0" fillId="4" borderId="1" xfId="0" applyNumberFormat="1" applyFill="1" applyBorder="1" applyAlignment="1">
      <alignment horizontal="center"/>
    </xf>
    <xf numFmtId="0" fontId="0" fillId="3" borderId="1" xfId="0" applyFill="1" applyBorder="1"/>
    <xf numFmtId="0" fontId="2" fillId="0" borderId="1" xfId="0" applyFont="1" applyFill="1" applyBorder="1" applyAlignment="1">
      <alignment horizontal="left" vertical="center"/>
    </xf>
    <xf numFmtId="11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11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8"/>
  <sheetViews>
    <sheetView workbookViewId="0">
      <selection sqref="A1:XFD1"/>
    </sheetView>
  </sheetViews>
  <sheetFormatPr defaultColWidth="8.85546875" defaultRowHeight="15" x14ac:dyDescent="0.25"/>
  <cols>
    <col min="1" max="1" width="4" style="26" bestFit="1" customWidth="1"/>
    <col min="2" max="2" width="28.7109375" style="36" bestFit="1" customWidth="1"/>
    <col min="3" max="3" width="11.140625" style="26" bestFit="1" customWidth="1"/>
    <col min="4" max="4" width="52.28515625" style="26" bestFit="1" customWidth="1"/>
    <col min="5" max="5" width="8.7109375" style="26" bestFit="1" customWidth="1"/>
    <col min="6" max="8" width="8.85546875" style="26"/>
    <col min="9" max="9" width="11.7109375" style="30" customWidth="1"/>
    <col min="10" max="10" width="12" style="30" bestFit="1" customWidth="1"/>
    <col min="11" max="11" width="12" style="30" customWidth="1"/>
    <col min="12" max="12" width="15.28515625" style="30" bestFit="1" customWidth="1"/>
    <col min="13" max="16384" width="8.85546875" style="26"/>
  </cols>
  <sheetData>
    <row r="1" spans="1:12" ht="38.25" x14ac:dyDescent="0.25">
      <c r="A1" s="55"/>
      <c r="B1" s="65" t="s">
        <v>893</v>
      </c>
      <c r="C1" s="63" t="s">
        <v>0</v>
      </c>
      <c r="D1" s="63" t="s">
        <v>883</v>
      </c>
      <c r="E1" s="63" t="s">
        <v>875</v>
      </c>
      <c r="F1" s="63" t="s">
        <v>876</v>
      </c>
      <c r="G1" s="76" t="s">
        <v>889</v>
      </c>
      <c r="H1" s="76" t="s">
        <v>888</v>
      </c>
      <c r="I1" s="63" t="s">
        <v>887</v>
      </c>
      <c r="J1" s="75" t="s">
        <v>886</v>
      </c>
      <c r="K1" s="38" t="s">
        <v>890</v>
      </c>
      <c r="L1" s="75" t="s">
        <v>891</v>
      </c>
    </row>
    <row r="2" spans="1:12" ht="13.15" customHeight="1" x14ac:dyDescent="0.25">
      <c r="A2" s="26">
        <v>63</v>
      </c>
      <c r="B2" s="34" t="s">
        <v>1</v>
      </c>
      <c r="C2" s="24" t="s">
        <v>48</v>
      </c>
      <c r="D2" s="24" t="s">
        <v>125</v>
      </c>
      <c r="E2" s="28" t="s">
        <v>877</v>
      </c>
      <c r="F2" s="56">
        <v>1.16E-4</v>
      </c>
      <c r="G2" s="20" t="s">
        <v>877</v>
      </c>
      <c r="H2" s="40">
        <v>1.1627906976744185E-4</v>
      </c>
      <c r="I2" s="62">
        <f t="shared" ref="I2:I65" si="0">IF(E2="year",F2*3600*8760/(0.1*3623*453.6),IF(E2="24-hr",F2*3600*24/(0.6*3623*453.6),F2*3600/(3623*453.6)))</f>
        <v>2.2259900371962196E-2</v>
      </c>
      <c r="J2" s="62">
        <f t="shared" ref="J2:J65" si="1">IF(G2="year",H2*3600*8760/(0.1*4282*453.6),IF(G2="24-hr",H2*3600*24/(0.6*4282*453.6),H2*3600/(4282*453.6)))</f>
        <v>1.8879411252025656E-2</v>
      </c>
      <c r="K2" s="62">
        <f t="shared" ref="K2:K65" si="2">I2/20</f>
        <v>1.1129950185981099E-3</v>
      </c>
      <c r="L2" s="62">
        <f t="shared" ref="L2:L65" si="3">J2/20</f>
        <v>9.4397056260128276E-4</v>
      </c>
    </row>
    <row r="3" spans="1:12" ht="13.15" customHeight="1" x14ac:dyDescent="0.25">
      <c r="A3" s="26">
        <v>160</v>
      </c>
      <c r="B3" s="31" t="s">
        <v>1</v>
      </c>
      <c r="C3" s="21" t="s">
        <v>48</v>
      </c>
      <c r="D3" s="21" t="s">
        <v>318</v>
      </c>
      <c r="E3" s="20" t="s">
        <v>877</v>
      </c>
      <c r="F3" s="39">
        <v>3.3300000000000001E-3</v>
      </c>
      <c r="G3" s="20" t="s">
        <v>877</v>
      </c>
      <c r="H3" s="40">
        <v>3.3333333333333335E-3</v>
      </c>
      <c r="I3" s="62">
        <f t="shared" si="0"/>
        <v>0.63901265722960432</v>
      </c>
      <c r="J3" s="62">
        <f t="shared" si="1"/>
        <v>0.5412097892247355</v>
      </c>
      <c r="K3" s="62">
        <f t="shared" si="2"/>
        <v>3.1950632861480213E-2</v>
      </c>
      <c r="L3" s="62">
        <f t="shared" si="3"/>
        <v>2.7060489461236775E-2</v>
      </c>
    </row>
    <row r="4" spans="1:12" ht="13.15" customHeight="1" x14ac:dyDescent="0.25">
      <c r="A4" s="26">
        <v>170</v>
      </c>
      <c r="B4" s="31" t="s">
        <v>1</v>
      </c>
      <c r="C4" s="21" t="s">
        <v>48</v>
      </c>
      <c r="D4" s="21" t="s">
        <v>337</v>
      </c>
      <c r="E4" s="20" t="s">
        <v>877</v>
      </c>
      <c r="F4" s="39">
        <v>4.1999999999999997E-3</v>
      </c>
      <c r="G4" s="20" t="s">
        <v>877</v>
      </c>
      <c r="H4" s="40">
        <v>4.1666666666666666E-3</v>
      </c>
      <c r="I4" s="62">
        <f t="shared" si="0"/>
        <v>0.80596191001932072</v>
      </c>
      <c r="J4" s="62">
        <f t="shared" si="1"/>
        <v>0.6765122365309193</v>
      </c>
      <c r="K4" s="62">
        <f t="shared" si="2"/>
        <v>4.0298095500966039E-2</v>
      </c>
      <c r="L4" s="62">
        <f t="shared" si="3"/>
        <v>3.3825611826545962E-2</v>
      </c>
    </row>
    <row r="5" spans="1:12" ht="13.15" customHeight="1" x14ac:dyDescent="0.25">
      <c r="A5" s="26">
        <v>199</v>
      </c>
      <c r="B5" s="31" t="s">
        <v>1</v>
      </c>
      <c r="C5" s="21" t="s">
        <v>48</v>
      </c>
      <c r="D5" s="21" t="s">
        <v>393</v>
      </c>
      <c r="E5" s="20" t="s">
        <v>877</v>
      </c>
      <c r="F5" s="39">
        <v>1.03E-2</v>
      </c>
      <c r="G5" s="20" t="s">
        <v>877</v>
      </c>
      <c r="H5" s="41">
        <v>1.0309278350515464E-2</v>
      </c>
      <c r="I5" s="62">
        <f t="shared" si="0"/>
        <v>1.9765256364759536</v>
      </c>
      <c r="J5" s="62">
        <f t="shared" si="1"/>
        <v>1.6738447089424806</v>
      </c>
      <c r="K5" s="62">
        <f t="shared" si="2"/>
        <v>9.8826281823797685E-2</v>
      </c>
      <c r="L5" s="62">
        <f t="shared" si="3"/>
        <v>8.3692235447124036E-2</v>
      </c>
    </row>
    <row r="6" spans="1:12" ht="13.15" customHeight="1" x14ac:dyDescent="0.25">
      <c r="A6" s="26">
        <v>127</v>
      </c>
      <c r="B6" s="31" t="s">
        <v>1</v>
      </c>
      <c r="C6" s="21" t="s">
        <v>251</v>
      </c>
      <c r="D6" s="21" t="s">
        <v>252</v>
      </c>
      <c r="E6" s="20" t="s">
        <v>877</v>
      </c>
      <c r="F6" s="39">
        <v>1.16E-3</v>
      </c>
      <c r="G6" s="20" t="s">
        <v>877</v>
      </c>
      <c r="H6" s="40">
        <v>1.1627906976744186E-3</v>
      </c>
      <c r="I6" s="62">
        <f t="shared" si="0"/>
        <v>0.22259900371962196</v>
      </c>
      <c r="J6" s="62">
        <f t="shared" si="1"/>
        <v>0.18879411252025655</v>
      </c>
      <c r="K6" s="62">
        <f t="shared" si="2"/>
        <v>1.1129950185981098E-2</v>
      </c>
      <c r="L6" s="62">
        <f t="shared" si="3"/>
        <v>9.439705626012828E-3</v>
      </c>
    </row>
    <row r="7" spans="1:12" ht="13.15" customHeight="1" x14ac:dyDescent="0.25">
      <c r="A7" s="26">
        <v>312</v>
      </c>
      <c r="B7" s="31" t="s">
        <v>1</v>
      </c>
      <c r="C7" s="21" t="s">
        <v>618</v>
      </c>
      <c r="D7" s="21" t="s">
        <v>619</v>
      </c>
      <c r="E7" s="20" t="s">
        <v>877</v>
      </c>
      <c r="F7" s="39">
        <v>0.4</v>
      </c>
      <c r="G7" s="20" t="s">
        <v>877</v>
      </c>
      <c r="H7" s="42">
        <v>0.39999999999999997</v>
      </c>
      <c r="I7" s="62">
        <f t="shared" si="0"/>
        <v>76.758277144697232</v>
      </c>
      <c r="J7" s="62">
        <f t="shared" si="1"/>
        <v>64.945174706968245</v>
      </c>
      <c r="K7" s="62">
        <f t="shared" si="2"/>
        <v>3.8379138572348617</v>
      </c>
      <c r="L7" s="62">
        <f t="shared" si="3"/>
        <v>3.2472587353484124</v>
      </c>
    </row>
    <row r="8" spans="1:12" ht="13.15" customHeight="1" x14ac:dyDescent="0.25">
      <c r="A8" s="26">
        <v>219</v>
      </c>
      <c r="B8" s="31" t="s">
        <v>1</v>
      </c>
      <c r="C8" s="21" t="s">
        <v>432</v>
      </c>
      <c r="D8" s="21" t="s">
        <v>433</v>
      </c>
      <c r="E8" s="20" t="s">
        <v>877</v>
      </c>
      <c r="F8" s="39">
        <v>2.0400000000000001E-2</v>
      </c>
      <c r="G8" s="20" t="s">
        <v>877</v>
      </c>
      <c r="H8" s="41">
        <v>2.0408163265306121E-2</v>
      </c>
      <c r="I8" s="62">
        <f t="shared" si="0"/>
        <v>3.9146721343795594</v>
      </c>
      <c r="J8" s="62">
        <f t="shared" si="1"/>
        <v>3.3135293217840944</v>
      </c>
      <c r="K8" s="62">
        <f t="shared" si="2"/>
        <v>0.19573360671897796</v>
      </c>
      <c r="L8" s="62">
        <f t="shared" si="3"/>
        <v>0.16567646608920472</v>
      </c>
    </row>
    <row r="9" spans="1:12" ht="13.15" customHeight="1" x14ac:dyDescent="0.25">
      <c r="A9" s="26">
        <v>62</v>
      </c>
      <c r="B9" s="31" t="s">
        <v>1</v>
      </c>
      <c r="C9" s="21" t="s">
        <v>123</v>
      </c>
      <c r="D9" s="21" t="s">
        <v>124</v>
      </c>
      <c r="E9" s="20" t="s">
        <v>877</v>
      </c>
      <c r="F9" s="39">
        <v>1E-4</v>
      </c>
      <c r="G9" s="20" t="s">
        <v>877</v>
      </c>
      <c r="H9" s="40">
        <v>9.9999999999999991E-5</v>
      </c>
      <c r="I9" s="62">
        <f t="shared" si="0"/>
        <v>1.918956928617431E-2</v>
      </c>
      <c r="J9" s="62">
        <f t="shared" si="1"/>
        <v>1.6236293676742064E-2</v>
      </c>
      <c r="K9" s="62">
        <f t="shared" si="2"/>
        <v>9.5947846430871554E-4</v>
      </c>
      <c r="L9" s="62">
        <f t="shared" si="3"/>
        <v>8.1181468383710316E-4</v>
      </c>
    </row>
    <row r="10" spans="1:12" ht="13.15" customHeight="1" x14ac:dyDescent="0.25">
      <c r="A10" s="26">
        <v>90</v>
      </c>
      <c r="B10" s="31" t="s">
        <v>1</v>
      </c>
      <c r="C10" s="21" t="s">
        <v>178</v>
      </c>
      <c r="D10" s="21" t="s">
        <v>179</v>
      </c>
      <c r="E10" s="20" t="s">
        <v>877</v>
      </c>
      <c r="F10" s="39">
        <v>3.6999999999999999E-4</v>
      </c>
      <c r="G10" s="20" t="s">
        <v>877</v>
      </c>
      <c r="H10" s="40">
        <v>3.7037037037037035E-4</v>
      </c>
      <c r="I10" s="62">
        <f t="shared" si="0"/>
        <v>7.1001406358844943E-2</v>
      </c>
      <c r="J10" s="62">
        <f t="shared" si="1"/>
        <v>6.0134421024970609E-2</v>
      </c>
      <c r="K10" s="62">
        <f t="shared" si="2"/>
        <v>3.550070317942247E-3</v>
      </c>
      <c r="L10" s="62">
        <f t="shared" si="3"/>
        <v>3.0067210512485306E-3</v>
      </c>
    </row>
    <row r="11" spans="1:12" ht="13.15" customHeight="1" x14ac:dyDescent="0.25">
      <c r="A11" s="26">
        <v>260</v>
      </c>
      <c r="B11" s="31" t="s">
        <v>1</v>
      </c>
      <c r="C11" s="21" t="s">
        <v>514</v>
      </c>
      <c r="D11" s="21" t="s">
        <v>515</v>
      </c>
      <c r="E11" s="20" t="s">
        <v>877</v>
      </c>
      <c r="F11" s="39">
        <v>7.6899999999999996E-2</v>
      </c>
      <c r="G11" s="20" t="s">
        <v>877</v>
      </c>
      <c r="H11" s="41">
        <v>7.6923076923076927E-2</v>
      </c>
      <c r="I11" s="62">
        <f t="shared" si="0"/>
        <v>14.756778781068041</v>
      </c>
      <c r="J11" s="62">
        <f t="shared" si="1"/>
        <v>12.489456674416973</v>
      </c>
      <c r="K11" s="62">
        <f t="shared" si="2"/>
        <v>0.73783893905340203</v>
      </c>
      <c r="L11" s="62">
        <f t="shared" si="3"/>
        <v>0.62447283372084861</v>
      </c>
    </row>
    <row r="12" spans="1:12" ht="13.15" customHeight="1" x14ac:dyDescent="0.25">
      <c r="A12" s="26">
        <v>148</v>
      </c>
      <c r="B12" s="31" t="s">
        <v>1</v>
      </c>
      <c r="C12" s="21" t="s">
        <v>294</v>
      </c>
      <c r="D12" s="21" t="s">
        <v>295</v>
      </c>
      <c r="E12" s="20" t="s">
        <v>877</v>
      </c>
      <c r="F12" s="39">
        <v>2.1700000000000001E-3</v>
      </c>
      <c r="G12" s="20" t="s">
        <v>877</v>
      </c>
      <c r="H12" s="40">
        <v>2.1739130434782609E-3</v>
      </c>
      <c r="I12" s="62">
        <f t="shared" si="0"/>
        <v>0.41641365350998244</v>
      </c>
      <c r="J12" s="62">
        <f t="shared" si="1"/>
        <v>0.35296290601613178</v>
      </c>
      <c r="K12" s="62">
        <f t="shared" si="2"/>
        <v>2.0820682675499122E-2</v>
      </c>
      <c r="L12" s="62">
        <f t="shared" si="3"/>
        <v>1.7648145300806588E-2</v>
      </c>
    </row>
    <row r="13" spans="1:12" ht="13.15" customHeight="1" x14ac:dyDescent="0.25">
      <c r="A13" s="26">
        <v>227</v>
      </c>
      <c r="B13" s="31" t="s">
        <v>1</v>
      </c>
      <c r="C13" s="21" t="s">
        <v>448</v>
      </c>
      <c r="D13" s="21" t="s">
        <v>449</v>
      </c>
      <c r="E13" s="20" t="s">
        <v>877</v>
      </c>
      <c r="F13" s="39">
        <v>2.5000000000000001E-2</v>
      </c>
      <c r="G13" s="20" t="s">
        <v>877</v>
      </c>
      <c r="H13" s="41">
        <v>2.4999999999999998E-2</v>
      </c>
      <c r="I13" s="62">
        <f t="shared" si="0"/>
        <v>4.797392321543577</v>
      </c>
      <c r="J13" s="62">
        <f t="shared" si="1"/>
        <v>4.0590734191855153</v>
      </c>
      <c r="K13" s="62">
        <f t="shared" si="2"/>
        <v>0.23986961607717885</v>
      </c>
      <c r="L13" s="62">
        <f t="shared" si="3"/>
        <v>0.20295367095927577</v>
      </c>
    </row>
    <row r="14" spans="1:12" ht="13.15" customHeight="1" x14ac:dyDescent="0.25">
      <c r="A14" s="26">
        <v>144</v>
      </c>
      <c r="B14" s="31" t="s">
        <v>1</v>
      </c>
      <c r="C14" s="21" t="s">
        <v>285</v>
      </c>
      <c r="D14" s="21" t="s">
        <v>286</v>
      </c>
      <c r="E14" s="20" t="s">
        <v>877</v>
      </c>
      <c r="F14" s="39">
        <v>2.0400000000000001E-3</v>
      </c>
      <c r="G14" s="20" t="s">
        <v>877</v>
      </c>
      <c r="H14" s="40">
        <v>2.0408163265306124E-3</v>
      </c>
      <c r="I14" s="62">
        <f t="shared" si="0"/>
        <v>0.39146721343795587</v>
      </c>
      <c r="J14" s="62">
        <f t="shared" si="1"/>
        <v>0.3313529321784095</v>
      </c>
      <c r="K14" s="62">
        <f t="shared" si="2"/>
        <v>1.9573360671897792E-2</v>
      </c>
      <c r="L14" s="62">
        <f t="shared" si="3"/>
        <v>1.6567646608920475E-2</v>
      </c>
    </row>
    <row r="15" spans="1:12" ht="13.15" customHeight="1" x14ac:dyDescent="0.25">
      <c r="A15" s="26">
        <v>91</v>
      </c>
      <c r="B15" s="31" t="s">
        <v>1</v>
      </c>
      <c r="C15" s="21" t="s">
        <v>180</v>
      </c>
      <c r="D15" s="21" t="s">
        <v>181</v>
      </c>
      <c r="E15" s="20" t="s">
        <v>877</v>
      </c>
      <c r="F15" s="39">
        <v>3.8499999999999998E-4</v>
      </c>
      <c r="G15" s="20" t="s">
        <v>877</v>
      </c>
      <c r="H15" s="40">
        <v>3.8461538461538462E-4</v>
      </c>
      <c r="I15" s="62">
        <f t="shared" si="0"/>
        <v>7.3879841751771078E-2</v>
      </c>
      <c r="J15" s="62">
        <f t="shared" si="1"/>
        <v>6.2447283372084862E-2</v>
      </c>
      <c r="K15" s="62">
        <f t="shared" si="2"/>
        <v>3.6939920875885537E-3</v>
      </c>
      <c r="L15" s="62">
        <f t="shared" si="3"/>
        <v>3.1223641686042433E-3</v>
      </c>
    </row>
    <row r="16" spans="1:12" ht="13.15" customHeight="1" x14ac:dyDescent="0.25">
      <c r="A16" s="26">
        <v>235</v>
      </c>
      <c r="B16" s="31" t="s">
        <v>1</v>
      </c>
      <c r="C16" s="21" t="s">
        <v>464</v>
      </c>
      <c r="D16" s="21" t="s">
        <v>465</v>
      </c>
      <c r="E16" s="20" t="s">
        <v>877</v>
      </c>
      <c r="F16" s="39">
        <v>3.2300000000000002E-2</v>
      </c>
      <c r="G16" s="20" t="s">
        <v>877</v>
      </c>
      <c r="H16" s="41">
        <v>3.2258064516129031E-2</v>
      </c>
      <c r="I16" s="62">
        <f t="shared" si="0"/>
        <v>6.198230879434302</v>
      </c>
      <c r="J16" s="62">
        <f t="shared" si="1"/>
        <v>5.2375140892716328</v>
      </c>
      <c r="K16" s="62">
        <f t="shared" si="2"/>
        <v>0.30991154397171511</v>
      </c>
      <c r="L16" s="62">
        <f t="shared" si="3"/>
        <v>0.26187570446358166</v>
      </c>
    </row>
    <row r="17" spans="1:12" ht="13.15" customHeight="1" x14ac:dyDescent="0.25">
      <c r="A17" s="26">
        <v>66</v>
      </c>
      <c r="B17" s="31" t="s">
        <v>1</v>
      </c>
      <c r="C17" s="21" t="s">
        <v>130</v>
      </c>
      <c r="D17" s="21" t="s">
        <v>131</v>
      </c>
      <c r="E17" s="20" t="s">
        <v>877</v>
      </c>
      <c r="F17" s="39">
        <v>1.5899999999999999E-4</v>
      </c>
      <c r="G17" s="20" t="s">
        <v>877</v>
      </c>
      <c r="H17" s="40">
        <v>1.5873015873015873E-4</v>
      </c>
      <c r="I17" s="62">
        <f t="shared" si="0"/>
        <v>3.0511415165017142E-2</v>
      </c>
      <c r="J17" s="62">
        <f t="shared" si="1"/>
        <v>2.57718947249874E-2</v>
      </c>
      <c r="K17" s="62">
        <f t="shared" si="2"/>
        <v>1.525570758250857E-3</v>
      </c>
      <c r="L17" s="62">
        <f t="shared" si="3"/>
        <v>1.28859473624937E-3</v>
      </c>
    </row>
    <row r="18" spans="1:12" ht="13.15" customHeight="1" x14ac:dyDescent="0.25">
      <c r="A18" s="26">
        <v>269</v>
      </c>
      <c r="B18" s="31" t="s">
        <v>1</v>
      </c>
      <c r="C18" s="21" t="s">
        <v>532</v>
      </c>
      <c r="D18" s="21" t="s">
        <v>533</v>
      </c>
      <c r="E18" s="20" t="s">
        <v>877</v>
      </c>
      <c r="F18" s="39">
        <v>9.0899999999999995E-2</v>
      </c>
      <c r="G18" s="20" t="s">
        <v>877</v>
      </c>
      <c r="H18" s="41">
        <v>9.0909090909090912E-2</v>
      </c>
      <c r="I18" s="62">
        <f t="shared" si="0"/>
        <v>17.443318481132444</v>
      </c>
      <c r="J18" s="62">
        <f t="shared" si="1"/>
        <v>14.760266978856423</v>
      </c>
      <c r="K18" s="62">
        <f t="shared" si="2"/>
        <v>0.87216592405662219</v>
      </c>
      <c r="L18" s="62">
        <f t="shared" si="3"/>
        <v>0.73801334894282111</v>
      </c>
    </row>
    <row r="19" spans="1:12" ht="13.15" customHeight="1" x14ac:dyDescent="0.25">
      <c r="A19" s="26">
        <v>245</v>
      </c>
      <c r="B19" s="31" t="s">
        <v>1</v>
      </c>
      <c r="C19" s="21" t="s">
        <v>484</v>
      </c>
      <c r="D19" s="21" t="s">
        <v>485</v>
      </c>
      <c r="E19" s="20" t="s">
        <v>877</v>
      </c>
      <c r="F19" s="39">
        <v>4.3499999999999997E-2</v>
      </c>
      <c r="G19" s="20" t="s">
        <v>877</v>
      </c>
      <c r="H19" s="41">
        <v>4.3478260869565216E-2</v>
      </c>
      <c r="I19" s="62">
        <f t="shared" si="0"/>
        <v>8.3474626394858227</v>
      </c>
      <c r="J19" s="62">
        <f t="shared" si="1"/>
        <v>7.0592581203226361</v>
      </c>
      <c r="K19" s="62">
        <f t="shared" si="2"/>
        <v>0.41737313197429116</v>
      </c>
      <c r="L19" s="62">
        <f t="shared" si="3"/>
        <v>0.35296290601613178</v>
      </c>
    </row>
    <row r="20" spans="1:12" ht="13.15" customHeight="1" x14ac:dyDescent="0.25">
      <c r="A20" s="26">
        <v>287</v>
      </c>
      <c r="B20" s="31" t="s">
        <v>1</v>
      </c>
      <c r="C20" s="21" t="s">
        <v>568</v>
      </c>
      <c r="D20" s="21" t="s">
        <v>569</v>
      </c>
      <c r="E20" s="20" t="s">
        <v>877</v>
      </c>
      <c r="F20" s="39">
        <v>0.16700000000000001</v>
      </c>
      <c r="G20" s="20" t="s">
        <v>877</v>
      </c>
      <c r="H20" s="42">
        <v>0.16666666666666666</v>
      </c>
      <c r="I20" s="62">
        <f t="shared" si="0"/>
        <v>32.04658070791109</v>
      </c>
      <c r="J20" s="62">
        <f t="shared" si="1"/>
        <v>27.060489461236774</v>
      </c>
      <c r="K20" s="62">
        <f t="shared" si="2"/>
        <v>1.6023290353955546</v>
      </c>
      <c r="L20" s="62">
        <f t="shared" si="3"/>
        <v>1.3530244730618386</v>
      </c>
    </row>
    <row r="21" spans="1:12" ht="13.15" customHeight="1" x14ac:dyDescent="0.25">
      <c r="A21" s="26">
        <v>241</v>
      </c>
      <c r="B21" s="31" t="s">
        <v>1</v>
      </c>
      <c r="C21" s="21" t="s">
        <v>476</v>
      </c>
      <c r="D21" s="21" t="s">
        <v>477</v>
      </c>
      <c r="E21" s="20" t="s">
        <v>877</v>
      </c>
      <c r="F21" s="39">
        <v>3.85E-2</v>
      </c>
      <c r="G21" s="20" t="s">
        <v>877</v>
      </c>
      <c r="H21" s="41">
        <v>3.8461538461538464E-2</v>
      </c>
      <c r="I21" s="62">
        <f t="shared" si="0"/>
        <v>7.3879841751771078</v>
      </c>
      <c r="J21" s="62">
        <f t="shared" si="1"/>
        <v>6.2447283372084863</v>
      </c>
      <c r="K21" s="62">
        <f t="shared" si="2"/>
        <v>0.3693992087588554</v>
      </c>
      <c r="L21" s="62">
        <f t="shared" si="3"/>
        <v>0.3122364168604243</v>
      </c>
    </row>
    <row r="22" spans="1:12" ht="13.15" customHeight="1" x14ac:dyDescent="0.25">
      <c r="A22" s="26">
        <v>161</v>
      </c>
      <c r="B22" s="31" t="s">
        <v>1</v>
      </c>
      <c r="C22" s="21" t="s">
        <v>319</v>
      </c>
      <c r="D22" s="21" t="s">
        <v>320</v>
      </c>
      <c r="E22" s="20" t="s">
        <v>877</v>
      </c>
      <c r="F22" s="39">
        <v>3.4499999999999999E-3</v>
      </c>
      <c r="G22" s="20" t="s">
        <v>877</v>
      </c>
      <c r="H22" s="40">
        <v>3.4482758620689655E-3</v>
      </c>
      <c r="I22" s="62">
        <f t="shared" si="0"/>
        <v>0.66204014037301351</v>
      </c>
      <c r="J22" s="62">
        <f t="shared" si="1"/>
        <v>0.55987219574972635</v>
      </c>
      <c r="K22" s="62">
        <f t="shared" si="2"/>
        <v>3.3102007018650674E-2</v>
      </c>
      <c r="L22" s="62">
        <f t="shared" si="3"/>
        <v>2.7993609787486318E-2</v>
      </c>
    </row>
    <row r="23" spans="1:12" ht="13.15" customHeight="1" x14ac:dyDescent="0.25">
      <c r="A23" s="26">
        <v>134</v>
      </c>
      <c r="B23" s="31" t="s">
        <v>1</v>
      </c>
      <c r="C23" s="21" t="s">
        <v>265</v>
      </c>
      <c r="D23" s="21" t="s">
        <v>266</v>
      </c>
      <c r="E23" s="20" t="s">
        <v>877</v>
      </c>
      <c r="F23" s="39">
        <v>1.4499999999999999E-3</v>
      </c>
      <c r="G23" s="20" t="s">
        <v>877</v>
      </c>
      <c r="H23" s="40">
        <v>1.4492753623188406E-3</v>
      </c>
      <c r="I23" s="62">
        <f t="shared" si="0"/>
        <v>0.27824875464952742</v>
      </c>
      <c r="J23" s="62">
        <f t="shared" si="1"/>
        <v>0.23530860401075457</v>
      </c>
      <c r="K23" s="62">
        <f t="shared" si="2"/>
        <v>1.3912437732476371E-2</v>
      </c>
      <c r="L23" s="62">
        <f t="shared" si="3"/>
        <v>1.1765430200537729E-2</v>
      </c>
    </row>
    <row r="24" spans="1:12" ht="13.15" customHeight="1" x14ac:dyDescent="0.25">
      <c r="A24" s="26">
        <v>242</v>
      </c>
      <c r="B24" s="31" t="s">
        <v>1</v>
      </c>
      <c r="C24" s="21" t="s">
        <v>478</v>
      </c>
      <c r="D24" s="21" t="s">
        <v>479</v>
      </c>
      <c r="E24" s="20" t="s">
        <v>877</v>
      </c>
      <c r="F24" s="39">
        <v>0.04</v>
      </c>
      <c r="G24" s="20" t="s">
        <v>877</v>
      </c>
      <c r="H24" s="41">
        <v>3.9999999999999994E-2</v>
      </c>
      <c r="I24" s="62">
        <f t="shared" si="0"/>
        <v>7.6758277144697225</v>
      </c>
      <c r="J24" s="62">
        <f t="shared" si="1"/>
        <v>6.4945174706968247</v>
      </c>
      <c r="K24" s="62">
        <f t="shared" si="2"/>
        <v>0.38379138572348614</v>
      </c>
      <c r="L24" s="62">
        <f t="shared" si="3"/>
        <v>0.32472587353484123</v>
      </c>
    </row>
    <row r="25" spans="1:12" ht="13.15" customHeight="1" x14ac:dyDescent="0.25">
      <c r="A25" s="26">
        <v>132</v>
      </c>
      <c r="B25" s="31" t="s">
        <v>1</v>
      </c>
      <c r="C25" s="21" t="s">
        <v>261</v>
      </c>
      <c r="D25" s="21" t="s">
        <v>262</v>
      </c>
      <c r="E25" s="20" t="s">
        <v>877</v>
      </c>
      <c r="F25" s="39">
        <v>1.41E-3</v>
      </c>
      <c r="G25" s="20" t="s">
        <v>877</v>
      </c>
      <c r="H25" s="40">
        <v>1.408450704225352E-3</v>
      </c>
      <c r="I25" s="62">
        <f t="shared" si="0"/>
        <v>0.27057292693505769</v>
      </c>
      <c r="J25" s="62">
        <f t="shared" si="1"/>
        <v>0.22868019263016989</v>
      </c>
      <c r="K25" s="62">
        <f t="shared" si="2"/>
        <v>1.3528646346752885E-2</v>
      </c>
      <c r="L25" s="62">
        <f t="shared" si="3"/>
        <v>1.1434009631508495E-2</v>
      </c>
    </row>
    <row r="26" spans="1:12" ht="13.15" customHeight="1" x14ac:dyDescent="0.25">
      <c r="A26" s="26">
        <v>128</v>
      </c>
      <c r="B26" s="31" t="s">
        <v>1</v>
      </c>
      <c r="C26" s="21" t="s">
        <v>253</v>
      </c>
      <c r="D26" s="21" t="s">
        <v>254</v>
      </c>
      <c r="E26" s="20" t="s">
        <v>877</v>
      </c>
      <c r="F26" s="39">
        <v>1.25E-3</v>
      </c>
      <c r="G26" s="20" t="s">
        <v>877</v>
      </c>
      <c r="H26" s="40">
        <v>1.2499999999999998E-3</v>
      </c>
      <c r="I26" s="62">
        <f t="shared" si="0"/>
        <v>0.23986961607717883</v>
      </c>
      <c r="J26" s="62">
        <f t="shared" si="1"/>
        <v>0.20295367095927577</v>
      </c>
      <c r="K26" s="62">
        <f t="shared" si="2"/>
        <v>1.1993480803858942E-2</v>
      </c>
      <c r="L26" s="62">
        <f t="shared" si="3"/>
        <v>1.0147683547963788E-2</v>
      </c>
    </row>
    <row r="27" spans="1:12" ht="13.15" customHeight="1" x14ac:dyDescent="0.25">
      <c r="A27" s="26">
        <v>133</v>
      </c>
      <c r="B27" s="31" t="s">
        <v>1</v>
      </c>
      <c r="C27" s="21" t="s">
        <v>263</v>
      </c>
      <c r="D27" s="21" t="s">
        <v>264</v>
      </c>
      <c r="E27" s="20" t="s">
        <v>877</v>
      </c>
      <c r="F27" s="39">
        <v>1.4499999999999999E-3</v>
      </c>
      <c r="G27" s="20" t="s">
        <v>877</v>
      </c>
      <c r="H27" s="40">
        <v>1.4492753623188406E-3</v>
      </c>
      <c r="I27" s="62">
        <f t="shared" si="0"/>
        <v>0.27824875464952742</v>
      </c>
      <c r="J27" s="62">
        <f t="shared" si="1"/>
        <v>0.23530860401075457</v>
      </c>
      <c r="K27" s="62">
        <f t="shared" si="2"/>
        <v>1.3912437732476371E-2</v>
      </c>
      <c r="L27" s="62">
        <f t="shared" si="3"/>
        <v>1.1765430200537729E-2</v>
      </c>
    </row>
    <row r="28" spans="1:12" ht="13.15" customHeight="1" x14ac:dyDescent="0.25">
      <c r="A28" s="26">
        <v>85</v>
      </c>
      <c r="B28" s="31" t="s">
        <v>1</v>
      </c>
      <c r="C28" s="21" t="s">
        <v>168</v>
      </c>
      <c r="D28" s="21" t="s">
        <v>169</v>
      </c>
      <c r="E28" s="20" t="s">
        <v>877</v>
      </c>
      <c r="F28" s="39">
        <v>3.2299999999999999E-4</v>
      </c>
      <c r="G28" s="20" t="s">
        <v>877</v>
      </c>
      <c r="H28" s="40">
        <v>3.2258064516129032E-4</v>
      </c>
      <c r="I28" s="62">
        <f t="shared" si="0"/>
        <v>6.1982308794343015E-2</v>
      </c>
      <c r="J28" s="62">
        <f t="shared" si="1"/>
        <v>5.2375140892716339E-2</v>
      </c>
      <c r="K28" s="62">
        <f t="shared" si="2"/>
        <v>3.0991154397171507E-3</v>
      </c>
      <c r="L28" s="62">
        <f t="shared" si="3"/>
        <v>2.6187570446358169E-3</v>
      </c>
    </row>
    <row r="29" spans="1:12" ht="13.15" customHeight="1" x14ac:dyDescent="0.25">
      <c r="A29" s="26">
        <v>240</v>
      </c>
      <c r="B29" s="31" t="s">
        <v>1</v>
      </c>
      <c r="C29" s="21" t="s">
        <v>474</v>
      </c>
      <c r="D29" s="21" t="s">
        <v>475</v>
      </c>
      <c r="E29" s="20" t="s">
        <v>877</v>
      </c>
      <c r="F29" s="39">
        <v>3.85E-2</v>
      </c>
      <c r="G29" s="20" t="s">
        <v>877</v>
      </c>
      <c r="H29" s="41">
        <v>3.8461538461538464E-2</v>
      </c>
      <c r="I29" s="62">
        <f t="shared" si="0"/>
        <v>7.3879841751771078</v>
      </c>
      <c r="J29" s="62">
        <f t="shared" si="1"/>
        <v>6.2447283372084863</v>
      </c>
      <c r="K29" s="62">
        <f t="shared" si="2"/>
        <v>0.3693992087588554</v>
      </c>
      <c r="L29" s="62">
        <f t="shared" si="3"/>
        <v>0.3122364168604243</v>
      </c>
    </row>
    <row r="30" spans="1:12" ht="13.15" customHeight="1" x14ac:dyDescent="0.25">
      <c r="A30" s="26">
        <v>249</v>
      </c>
      <c r="B30" s="31" t="s">
        <v>1</v>
      </c>
      <c r="C30" s="21" t="s">
        <v>492</v>
      </c>
      <c r="D30" s="21" t="s">
        <v>493</v>
      </c>
      <c r="E30" s="20" t="s">
        <v>877</v>
      </c>
      <c r="F30" s="39">
        <v>4.5499999999999999E-2</v>
      </c>
      <c r="G30" s="20" t="s">
        <v>877</v>
      </c>
      <c r="H30" s="41">
        <v>4.5454545454545456E-2</v>
      </c>
      <c r="I30" s="62">
        <f t="shared" si="0"/>
        <v>8.7312540252093083</v>
      </c>
      <c r="J30" s="62">
        <f t="shared" si="1"/>
        <v>7.3801334894282116</v>
      </c>
      <c r="K30" s="62">
        <f t="shared" si="2"/>
        <v>0.43656270126046542</v>
      </c>
      <c r="L30" s="62">
        <f t="shared" si="3"/>
        <v>0.36900667447141056</v>
      </c>
    </row>
    <row r="31" spans="1:12" ht="13.15" customHeight="1" x14ac:dyDescent="0.25">
      <c r="A31" s="26">
        <v>224</v>
      </c>
      <c r="B31" s="31" t="s">
        <v>1</v>
      </c>
      <c r="C31" s="21" t="s">
        <v>442</v>
      </c>
      <c r="D31" s="21" t="s">
        <v>443</v>
      </c>
      <c r="E31" s="20" t="s">
        <v>877</v>
      </c>
      <c r="F31" s="39">
        <v>2.3300000000000001E-2</v>
      </c>
      <c r="G31" s="20" t="s">
        <v>877</v>
      </c>
      <c r="H31" s="41">
        <v>2.3255813953488372E-2</v>
      </c>
      <c r="I31" s="62">
        <f t="shared" si="0"/>
        <v>4.4711696436786132</v>
      </c>
      <c r="J31" s="62">
        <f t="shared" si="1"/>
        <v>3.775882250405131</v>
      </c>
      <c r="K31" s="62">
        <f t="shared" si="2"/>
        <v>0.22355848218393065</v>
      </c>
      <c r="L31" s="62">
        <f t="shared" si="3"/>
        <v>0.18879411252025655</v>
      </c>
    </row>
    <row r="32" spans="1:12" ht="13.15" customHeight="1" x14ac:dyDescent="0.25">
      <c r="A32" s="26">
        <v>201</v>
      </c>
      <c r="B32" s="31" t="s">
        <v>1</v>
      </c>
      <c r="C32" s="21" t="s">
        <v>396</v>
      </c>
      <c r="D32" s="21" t="s">
        <v>397</v>
      </c>
      <c r="E32" s="20" t="s">
        <v>877</v>
      </c>
      <c r="F32" s="39">
        <v>1.12E-2</v>
      </c>
      <c r="G32" s="20" t="s">
        <v>877</v>
      </c>
      <c r="H32" s="41">
        <v>1.1235955056179775E-2</v>
      </c>
      <c r="I32" s="62">
        <f t="shared" si="0"/>
        <v>2.1492317600515225</v>
      </c>
      <c r="J32" s="62">
        <f t="shared" si="1"/>
        <v>1.824302660308097</v>
      </c>
      <c r="K32" s="62">
        <f t="shared" si="2"/>
        <v>0.10746158800257613</v>
      </c>
      <c r="L32" s="62">
        <f t="shared" si="3"/>
        <v>9.1215133015404848E-2</v>
      </c>
    </row>
    <row r="33" spans="1:12" ht="13.15" customHeight="1" x14ac:dyDescent="0.25">
      <c r="A33" s="26">
        <v>167</v>
      </c>
      <c r="B33" s="31" t="s">
        <v>1</v>
      </c>
      <c r="C33" s="21" t="s">
        <v>331</v>
      </c>
      <c r="D33" s="21" t="s">
        <v>332</v>
      </c>
      <c r="E33" s="20" t="s">
        <v>877</v>
      </c>
      <c r="F33" s="39">
        <v>4.0000000000000001E-3</v>
      </c>
      <c r="G33" s="20" t="s">
        <v>877</v>
      </c>
      <c r="H33" s="40">
        <v>4.0000000000000001E-3</v>
      </c>
      <c r="I33" s="62">
        <f t="shared" si="0"/>
        <v>0.76758277144697229</v>
      </c>
      <c r="J33" s="62">
        <f t="shared" si="1"/>
        <v>0.64945174706968256</v>
      </c>
      <c r="K33" s="62">
        <f t="shared" si="2"/>
        <v>3.8379138572348613E-2</v>
      </c>
      <c r="L33" s="62">
        <f t="shared" si="3"/>
        <v>3.2472587353484128E-2</v>
      </c>
    </row>
    <row r="34" spans="1:12" ht="13.15" customHeight="1" x14ac:dyDescent="0.25">
      <c r="A34" s="26">
        <v>136</v>
      </c>
      <c r="B34" s="31" t="s">
        <v>1</v>
      </c>
      <c r="C34" s="21" t="s">
        <v>269</v>
      </c>
      <c r="D34" s="21" t="s">
        <v>270</v>
      </c>
      <c r="E34" s="20" t="s">
        <v>877</v>
      </c>
      <c r="F34" s="39">
        <v>1.5200000000000001E-3</v>
      </c>
      <c r="G34" s="20" t="s">
        <v>877</v>
      </c>
      <c r="H34" s="40">
        <v>1.5151515151515152E-3</v>
      </c>
      <c r="I34" s="62">
        <f t="shared" si="0"/>
        <v>0.29168145314984945</v>
      </c>
      <c r="J34" s="62">
        <f t="shared" si="1"/>
        <v>0.24600444964760701</v>
      </c>
      <c r="K34" s="62">
        <f t="shared" si="2"/>
        <v>1.4584072657492472E-2</v>
      </c>
      <c r="L34" s="62">
        <f t="shared" si="3"/>
        <v>1.230022248238035E-2</v>
      </c>
    </row>
    <row r="35" spans="1:12" ht="13.15" customHeight="1" x14ac:dyDescent="0.25">
      <c r="A35" s="26">
        <v>111</v>
      </c>
      <c r="B35" s="31" t="s">
        <v>1</v>
      </c>
      <c r="C35" s="21" t="s">
        <v>220</v>
      </c>
      <c r="D35" s="21" t="s">
        <v>221</v>
      </c>
      <c r="E35" s="20" t="s">
        <v>877</v>
      </c>
      <c r="F35" s="39">
        <v>8.3299999999999997E-4</v>
      </c>
      <c r="G35" s="20" t="s">
        <v>877</v>
      </c>
      <c r="H35" s="40">
        <v>8.3333333333333339E-4</v>
      </c>
      <c r="I35" s="62">
        <f t="shared" si="0"/>
        <v>0.15984911215383196</v>
      </c>
      <c r="J35" s="62">
        <f t="shared" si="1"/>
        <v>0.13530244730618388</v>
      </c>
      <c r="K35" s="62">
        <f t="shared" si="2"/>
        <v>7.9924556076915974E-3</v>
      </c>
      <c r="L35" s="62">
        <f t="shared" si="3"/>
        <v>6.7651223653091936E-3</v>
      </c>
    </row>
    <row r="36" spans="1:12" ht="13.15" customHeight="1" x14ac:dyDescent="0.25">
      <c r="A36" s="26">
        <v>93</v>
      </c>
      <c r="B36" s="31" t="s">
        <v>1</v>
      </c>
      <c r="C36" s="21" t="s">
        <v>184</v>
      </c>
      <c r="D36" s="21" t="s">
        <v>185</v>
      </c>
      <c r="E36" s="20" t="s">
        <v>877</v>
      </c>
      <c r="F36" s="39">
        <v>4.17E-4</v>
      </c>
      <c r="G36" s="20" t="s">
        <v>877</v>
      </c>
      <c r="H36" s="40">
        <v>4.1666666666666669E-4</v>
      </c>
      <c r="I36" s="62">
        <f t="shared" si="0"/>
        <v>8.0020503923346864E-2</v>
      </c>
      <c r="J36" s="62">
        <f t="shared" si="1"/>
        <v>6.7651223653091938E-2</v>
      </c>
      <c r="K36" s="62">
        <f t="shared" si="2"/>
        <v>4.0010251961673429E-3</v>
      </c>
      <c r="L36" s="62">
        <f t="shared" si="3"/>
        <v>3.3825611826545968E-3</v>
      </c>
    </row>
    <row r="37" spans="1:12" ht="13.15" customHeight="1" x14ac:dyDescent="0.25">
      <c r="A37" s="26">
        <v>334</v>
      </c>
      <c r="B37" s="31" t="s">
        <v>1</v>
      </c>
      <c r="C37" s="21" t="s">
        <v>661</v>
      </c>
      <c r="D37" s="21" t="s">
        <v>662</v>
      </c>
      <c r="E37" s="20" t="s">
        <v>877</v>
      </c>
      <c r="F37" s="39">
        <v>1.1599999999999999</v>
      </c>
      <c r="G37" s="20" t="s">
        <v>877</v>
      </c>
      <c r="H37" s="47">
        <v>1.1627906976744184</v>
      </c>
      <c r="I37" s="62">
        <f t="shared" si="0"/>
        <v>222.59900371962195</v>
      </c>
      <c r="J37" s="62">
        <f t="shared" si="1"/>
        <v>188.79411252025653</v>
      </c>
      <c r="K37" s="62">
        <f t="shared" si="2"/>
        <v>11.129950185981098</v>
      </c>
      <c r="L37" s="62">
        <f t="shared" si="3"/>
        <v>9.4397056260128274</v>
      </c>
    </row>
    <row r="38" spans="1:12" ht="13.15" customHeight="1" x14ac:dyDescent="0.25">
      <c r="A38" s="26">
        <v>335</v>
      </c>
      <c r="B38" s="31" t="s">
        <v>1</v>
      </c>
      <c r="C38" s="21" t="s">
        <v>663</v>
      </c>
      <c r="D38" s="21" t="s">
        <v>664</v>
      </c>
      <c r="E38" s="20" t="s">
        <v>877</v>
      </c>
      <c r="F38" s="39">
        <v>1.52</v>
      </c>
      <c r="G38" s="20" t="s">
        <v>877</v>
      </c>
      <c r="H38" s="47">
        <v>1.5151515151515149</v>
      </c>
      <c r="I38" s="62">
        <f t="shared" si="0"/>
        <v>291.68145314984946</v>
      </c>
      <c r="J38" s="62">
        <f t="shared" si="1"/>
        <v>246.004449647607</v>
      </c>
      <c r="K38" s="62">
        <f t="shared" si="2"/>
        <v>14.584072657492474</v>
      </c>
      <c r="L38" s="62">
        <f t="shared" si="3"/>
        <v>12.300222482380351</v>
      </c>
    </row>
    <row r="39" spans="1:12" ht="13.15" customHeight="1" x14ac:dyDescent="0.25">
      <c r="A39" s="26">
        <v>268</v>
      </c>
      <c r="B39" s="31" t="s">
        <v>1</v>
      </c>
      <c r="C39" s="21" t="s">
        <v>530</v>
      </c>
      <c r="D39" s="21" t="s">
        <v>531</v>
      </c>
      <c r="E39" s="20" t="s">
        <v>877</v>
      </c>
      <c r="F39" s="39">
        <v>9.0899999999999995E-2</v>
      </c>
      <c r="G39" s="20" t="s">
        <v>877</v>
      </c>
      <c r="H39" s="41">
        <v>9.0909090909090912E-2</v>
      </c>
      <c r="I39" s="62">
        <f t="shared" si="0"/>
        <v>17.443318481132444</v>
      </c>
      <c r="J39" s="62">
        <f t="shared" si="1"/>
        <v>14.760266978856423</v>
      </c>
      <c r="K39" s="62">
        <f t="shared" si="2"/>
        <v>0.87216592405662219</v>
      </c>
      <c r="L39" s="62">
        <f t="shared" si="3"/>
        <v>0.73801334894282111</v>
      </c>
    </row>
    <row r="40" spans="1:12" ht="13.15" customHeight="1" x14ac:dyDescent="0.25">
      <c r="A40" s="26">
        <v>139</v>
      </c>
      <c r="B40" s="31" t="s">
        <v>1</v>
      </c>
      <c r="C40" s="21" t="s">
        <v>275</v>
      </c>
      <c r="D40" s="21" t="s">
        <v>276</v>
      </c>
      <c r="E40" s="20" t="s">
        <v>877</v>
      </c>
      <c r="F40" s="39">
        <v>1.75E-3</v>
      </c>
      <c r="G40" s="20" t="s">
        <v>877</v>
      </c>
      <c r="H40" s="40">
        <v>1.7543859649122807E-3</v>
      </c>
      <c r="I40" s="62">
        <f t="shared" si="0"/>
        <v>0.33581746250805034</v>
      </c>
      <c r="J40" s="62">
        <f t="shared" si="1"/>
        <v>0.28484725748670287</v>
      </c>
      <c r="K40" s="62">
        <f t="shared" si="2"/>
        <v>1.6790873125402516E-2</v>
      </c>
      <c r="L40" s="62">
        <f t="shared" si="3"/>
        <v>1.4242362874335144E-2</v>
      </c>
    </row>
    <row r="41" spans="1:12" ht="13.15" customHeight="1" x14ac:dyDescent="0.25">
      <c r="A41" s="26">
        <v>237</v>
      </c>
      <c r="B41" s="31" t="s">
        <v>1</v>
      </c>
      <c r="C41" s="21" t="s">
        <v>468</v>
      </c>
      <c r="D41" s="21" t="s">
        <v>469</v>
      </c>
      <c r="E41" s="20" t="s">
        <v>877</v>
      </c>
      <c r="F41" s="39">
        <v>3.2300000000000002E-2</v>
      </c>
      <c r="G41" s="20" t="s">
        <v>877</v>
      </c>
      <c r="H41" s="41">
        <v>3.2258064516129031E-2</v>
      </c>
      <c r="I41" s="62">
        <f t="shared" si="0"/>
        <v>6.198230879434302</v>
      </c>
      <c r="J41" s="62">
        <f t="shared" si="1"/>
        <v>5.2375140892716328</v>
      </c>
      <c r="K41" s="62">
        <f t="shared" si="2"/>
        <v>0.30991154397171511</v>
      </c>
      <c r="L41" s="62">
        <f t="shared" si="3"/>
        <v>0.26187570446358166</v>
      </c>
    </row>
    <row r="42" spans="1:12" ht="13.15" customHeight="1" x14ac:dyDescent="0.25">
      <c r="A42" s="26">
        <v>19</v>
      </c>
      <c r="B42" s="31" t="s">
        <v>1</v>
      </c>
      <c r="C42" s="21" t="s">
        <v>38</v>
      </c>
      <c r="D42" s="21" t="s">
        <v>39</v>
      </c>
      <c r="E42" s="20" t="s">
        <v>877</v>
      </c>
      <c r="F42" s="39">
        <v>1.1599999999999999E-6</v>
      </c>
      <c r="G42" s="20" t="s">
        <v>877</v>
      </c>
      <c r="H42" s="40">
        <v>1.1627906976744186E-6</v>
      </c>
      <c r="I42" s="62">
        <f t="shared" si="0"/>
        <v>2.2259900371962197E-4</v>
      </c>
      <c r="J42" s="62">
        <f t="shared" si="1"/>
        <v>1.8879411252025656E-4</v>
      </c>
      <c r="K42" s="62">
        <f t="shared" si="2"/>
        <v>1.1129950185981098E-5</v>
      </c>
      <c r="L42" s="62">
        <f t="shared" si="3"/>
        <v>9.4397056260128278E-6</v>
      </c>
    </row>
    <row r="43" spans="1:12" ht="13.15" customHeight="1" x14ac:dyDescent="0.25">
      <c r="A43" s="26">
        <v>211</v>
      </c>
      <c r="B43" s="31" t="s">
        <v>1</v>
      </c>
      <c r="C43" s="21" t="s">
        <v>416</v>
      </c>
      <c r="D43" s="21" t="s">
        <v>417</v>
      </c>
      <c r="E43" s="20" t="s">
        <v>877</v>
      </c>
      <c r="F43" s="39">
        <v>1.5900000000000001E-2</v>
      </c>
      <c r="G43" s="20" t="s">
        <v>877</v>
      </c>
      <c r="H43" s="41">
        <v>1.5873015873015872E-2</v>
      </c>
      <c r="I43" s="62">
        <f t="shared" si="0"/>
        <v>3.0511415165017151</v>
      </c>
      <c r="J43" s="62">
        <f t="shared" si="1"/>
        <v>2.5771894724987399</v>
      </c>
      <c r="K43" s="62">
        <f t="shared" si="2"/>
        <v>0.15255707582508576</v>
      </c>
      <c r="L43" s="62">
        <f t="shared" si="3"/>
        <v>0.12885947362493699</v>
      </c>
    </row>
    <row r="44" spans="1:12" ht="13.15" customHeight="1" x14ac:dyDescent="0.25">
      <c r="A44" s="26">
        <v>225</v>
      </c>
      <c r="B44" s="31" t="s">
        <v>1</v>
      </c>
      <c r="C44" s="21" t="s">
        <v>444</v>
      </c>
      <c r="D44" s="21" t="s">
        <v>445</v>
      </c>
      <c r="E44" s="20" t="s">
        <v>877</v>
      </c>
      <c r="F44" s="39">
        <v>2.3300000000000001E-2</v>
      </c>
      <c r="G44" s="20" t="s">
        <v>877</v>
      </c>
      <c r="H44" s="41">
        <v>2.3255813953488372E-2</v>
      </c>
      <c r="I44" s="62">
        <f t="shared" si="0"/>
        <v>4.4711696436786132</v>
      </c>
      <c r="J44" s="62">
        <f t="shared" si="1"/>
        <v>3.775882250405131</v>
      </c>
      <c r="K44" s="62">
        <f t="shared" si="2"/>
        <v>0.22355848218393065</v>
      </c>
      <c r="L44" s="62">
        <f t="shared" si="3"/>
        <v>0.18879411252025655</v>
      </c>
    </row>
    <row r="45" spans="1:12" ht="13.15" customHeight="1" x14ac:dyDescent="0.25">
      <c r="A45" s="26">
        <v>320</v>
      </c>
      <c r="B45" s="31" t="s">
        <v>1</v>
      </c>
      <c r="C45" s="21" t="s">
        <v>634</v>
      </c>
      <c r="D45" s="21" t="s">
        <v>635</v>
      </c>
      <c r="E45" s="20" t="s">
        <v>877</v>
      </c>
      <c r="F45" s="39">
        <v>0.66700000000000004</v>
      </c>
      <c r="G45" s="20" t="s">
        <v>877</v>
      </c>
      <c r="H45" s="42">
        <v>0.66666666666666663</v>
      </c>
      <c r="I45" s="62">
        <f t="shared" si="0"/>
        <v>127.99442713878264</v>
      </c>
      <c r="J45" s="62">
        <f t="shared" si="1"/>
        <v>108.24195784494709</v>
      </c>
      <c r="K45" s="62">
        <f t="shared" si="2"/>
        <v>6.399721356939132</v>
      </c>
      <c r="L45" s="62">
        <f t="shared" si="3"/>
        <v>5.4120978922473544</v>
      </c>
    </row>
    <row r="46" spans="1:12" ht="13.15" customHeight="1" x14ac:dyDescent="0.25">
      <c r="A46" s="26">
        <v>75</v>
      </c>
      <c r="B46" s="31" t="s">
        <v>1</v>
      </c>
      <c r="C46" s="21" t="s">
        <v>148</v>
      </c>
      <c r="D46" s="21" t="s">
        <v>149</v>
      </c>
      <c r="E46" s="20" t="s">
        <v>877</v>
      </c>
      <c r="F46" s="39">
        <v>2.33E-4</v>
      </c>
      <c r="G46" s="20" t="s">
        <v>877</v>
      </c>
      <c r="H46" s="40">
        <v>2.3255813953488371E-4</v>
      </c>
      <c r="I46" s="62">
        <f t="shared" si="0"/>
        <v>4.471169643678613E-2</v>
      </c>
      <c r="J46" s="62">
        <f t="shared" si="1"/>
        <v>3.7758822504051312E-2</v>
      </c>
      <c r="K46" s="62">
        <f t="shared" si="2"/>
        <v>2.2355848218393063E-3</v>
      </c>
      <c r="L46" s="62">
        <f t="shared" si="3"/>
        <v>1.8879411252025655E-3</v>
      </c>
    </row>
    <row r="47" spans="1:12" ht="13.15" customHeight="1" x14ac:dyDescent="0.25">
      <c r="A47" s="26">
        <v>279</v>
      </c>
      <c r="B47" s="31" t="s">
        <v>1</v>
      </c>
      <c r="C47" s="21" t="s">
        <v>552</v>
      </c>
      <c r="D47" s="21" t="s">
        <v>553</v>
      </c>
      <c r="E47" s="20" t="s">
        <v>877</v>
      </c>
      <c r="F47" s="39">
        <v>0.11600000000000001</v>
      </c>
      <c r="G47" s="20" t="s">
        <v>877</v>
      </c>
      <c r="H47" s="42">
        <v>0.11627906976744184</v>
      </c>
      <c r="I47" s="62">
        <f t="shared" si="0"/>
        <v>22.259900371962196</v>
      </c>
      <c r="J47" s="62">
        <f t="shared" si="1"/>
        <v>18.879411252025651</v>
      </c>
      <c r="K47" s="62">
        <f t="shared" si="2"/>
        <v>1.1129950185981099</v>
      </c>
      <c r="L47" s="62">
        <f t="shared" si="3"/>
        <v>0.94397056260128254</v>
      </c>
    </row>
    <row r="48" spans="1:12" ht="13.15" customHeight="1" x14ac:dyDescent="0.25">
      <c r="A48" s="26">
        <v>73</v>
      </c>
      <c r="B48" s="31" t="s">
        <v>1</v>
      </c>
      <c r="C48" s="21" t="s">
        <v>144</v>
      </c>
      <c r="D48" s="21" t="s">
        <v>145</v>
      </c>
      <c r="E48" s="20" t="s">
        <v>877</v>
      </c>
      <c r="F48" s="39">
        <v>2.1699999999999999E-4</v>
      </c>
      <c r="G48" s="20" t="s">
        <v>877</v>
      </c>
      <c r="H48" s="40">
        <v>2.1739130434782607E-4</v>
      </c>
      <c r="I48" s="62">
        <f t="shared" si="0"/>
        <v>4.1641365350998244E-2</v>
      </c>
      <c r="J48" s="62">
        <f t="shared" si="1"/>
        <v>3.5296290601613177E-2</v>
      </c>
      <c r="K48" s="62">
        <f t="shared" si="2"/>
        <v>2.0820682675499122E-3</v>
      </c>
      <c r="L48" s="62">
        <f t="shared" si="3"/>
        <v>1.7648145300806588E-3</v>
      </c>
    </row>
    <row r="49" spans="1:12" ht="13.15" customHeight="1" x14ac:dyDescent="0.25">
      <c r="A49" s="26">
        <v>41</v>
      </c>
      <c r="B49" s="31" t="s">
        <v>1</v>
      </c>
      <c r="C49" s="21" t="s">
        <v>82</v>
      </c>
      <c r="D49" s="21" t="s">
        <v>83</v>
      </c>
      <c r="E49" s="20" t="s">
        <v>877</v>
      </c>
      <c r="F49" s="39">
        <v>2.6999999999999999E-5</v>
      </c>
      <c r="G49" s="20" t="s">
        <v>877</v>
      </c>
      <c r="H49" s="40">
        <v>2.7027027027027027E-5</v>
      </c>
      <c r="I49" s="62">
        <f t="shared" si="0"/>
        <v>5.1811837072670624E-3</v>
      </c>
      <c r="J49" s="62">
        <f t="shared" si="1"/>
        <v>4.3881874802005581E-3</v>
      </c>
      <c r="K49" s="62">
        <f t="shared" si="2"/>
        <v>2.590591853633531E-4</v>
      </c>
      <c r="L49" s="62">
        <f t="shared" si="3"/>
        <v>2.1940937401002792E-4</v>
      </c>
    </row>
    <row r="50" spans="1:12" ht="13.15" customHeight="1" x14ac:dyDescent="0.25">
      <c r="A50" s="26">
        <v>47</v>
      </c>
      <c r="B50" s="31" t="s">
        <v>1</v>
      </c>
      <c r="C50" s="21" t="s">
        <v>93</v>
      </c>
      <c r="D50" s="21" t="s">
        <v>94</v>
      </c>
      <c r="E50" s="20" t="s">
        <v>877</v>
      </c>
      <c r="F50" s="39">
        <v>5.2599999999999998E-5</v>
      </c>
      <c r="G50" s="20" t="s">
        <v>877</v>
      </c>
      <c r="H50" s="40">
        <v>5.2631578947368417E-5</v>
      </c>
      <c r="I50" s="62">
        <f t="shared" si="0"/>
        <v>1.0093713444527684E-2</v>
      </c>
      <c r="J50" s="62">
        <f t="shared" si="1"/>
        <v>8.5454177246010853E-3</v>
      </c>
      <c r="K50" s="62">
        <f t="shared" si="2"/>
        <v>5.046856722263842E-4</v>
      </c>
      <c r="L50" s="62">
        <f t="shared" si="3"/>
        <v>4.2727088623005429E-4</v>
      </c>
    </row>
    <row r="51" spans="1:12" ht="13.15" customHeight="1" x14ac:dyDescent="0.25">
      <c r="A51" s="26">
        <v>285</v>
      </c>
      <c r="B51" s="31" t="s">
        <v>1</v>
      </c>
      <c r="C51" s="21" t="s">
        <v>564</v>
      </c>
      <c r="D51" s="21" t="s">
        <v>565</v>
      </c>
      <c r="E51" s="20" t="s">
        <v>877</v>
      </c>
      <c r="F51" s="39">
        <v>0.159</v>
      </c>
      <c r="G51" s="20" t="s">
        <v>877</v>
      </c>
      <c r="H51" s="42">
        <v>0.15873015873015872</v>
      </c>
      <c r="I51" s="62">
        <f t="shared" si="0"/>
        <v>30.511415165017148</v>
      </c>
      <c r="J51" s="62">
        <f t="shared" si="1"/>
        <v>25.771894724987401</v>
      </c>
      <c r="K51" s="62">
        <f t="shared" si="2"/>
        <v>1.5255707582508573</v>
      </c>
      <c r="L51" s="62">
        <f t="shared" si="3"/>
        <v>1.2885947362493702</v>
      </c>
    </row>
    <row r="52" spans="1:12" ht="13.15" customHeight="1" x14ac:dyDescent="0.25">
      <c r="A52" s="26">
        <v>291</v>
      </c>
      <c r="B52" s="31" t="s">
        <v>1</v>
      </c>
      <c r="C52" s="21" t="s">
        <v>576</v>
      </c>
      <c r="D52" s="21" t="s">
        <v>577</v>
      </c>
      <c r="E52" s="20" t="s">
        <v>877</v>
      </c>
      <c r="F52" s="39">
        <v>0.19600000000000001</v>
      </c>
      <c r="G52" s="20" t="s">
        <v>877</v>
      </c>
      <c r="H52" s="42">
        <v>0.19607843137254899</v>
      </c>
      <c r="I52" s="62">
        <f t="shared" si="0"/>
        <v>37.611555800901641</v>
      </c>
      <c r="J52" s="62">
        <f t="shared" si="1"/>
        <v>31.835869954396198</v>
      </c>
      <c r="K52" s="62">
        <f t="shared" si="2"/>
        <v>1.880577790045082</v>
      </c>
      <c r="L52" s="62">
        <f t="shared" si="3"/>
        <v>1.5917934977198098</v>
      </c>
    </row>
    <row r="53" spans="1:12" ht="13.15" customHeight="1" x14ac:dyDescent="0.25">
      <c r="A53" s="26">
        <v>101</v>
      </c>
      <c r="B53" s="31" t="s">
        <v>1</v>
      </c>
      <c r="C53" s="21" t="s">
        <v>200</v>
      </c>
      <c r="D53" s="21" t="s">
        <v>201</v>
      </c>
      <c r="E53" s="20" t="s">
        <v>877</v>
      </c>
      <c r="F53" s="39">
        <v>5.2599999999999999E-4</v>
      </c>
      <c r="G53" s="20" t="s">
        <v>877</v>
      </c>
      <c r="H53" s="40">
        <v>5.263157894736842E-4</v>
      </c>
      <c r="I53" s="62">
        <f t="shared" si="0"/>
        <v>0.10093713444527684</v>
      </c>
      <c r="J53" s="62">
        <f t="shared" si="1"/>
        <v>8.5454177246010857E-2</v>
      </c>
      <c r="K53" s="62">
        <f t="shared" si="2"/>
        <v>5.0468567222638422E-3</v>
      </c>
      <c r="L53" s="62">
        <f t="shared" si="3"/>
        <v>4.2727088623005427E-3</v>
      </c>
    </row>
    <row r="54" spans="1:12" ht="13.15" customHeight="1" x14ac:dyDescent="0.25">
      <c r="A54" s="26">
        <v>342</v>
      </c>
      <c r="B54" s="31" t="s">
        <v>1</v>
      </c>
      <c r="C54" s="21" t="s">
        <v>677</v>
      </c>
      <c r="D54" s="21" t="s">
        <v>678</v>
      </c>
      <c r="E54" s="20" t="s">
        <v>877</v>
      </c>
      <c r="F54" s="39">
        <v>3.85</v>
      </c>
      <c r="G54" s="20" t="s">
        <v>877</v>
      </c>
      <c r="H54" s="47">
        <v>3.8461538461538458</v>
      </c>
      <c r="I54" s="62">
        <f t="shared" si="0"/>
        <v>738.79841751771085</v>
      </c>
      <c r="J54" s="62">
        <f t="shared" si="1"/>
        <v>624.4728337208486</v>
      </c>
      <c r="K54" s="62">
        <f t="shared" si="2"/>
        <v>36.939920875885541</v>
      </c>
      <c r="L54" s="62">
        <f t="shared" si="3"/>
        <v>31.223641686042431</v>
      </c>
    </row>
    <row r="55" spans="1:12" ht="13.15" customHeight="1" x14ac:dyDescent="0.25">
      <c r="A55" s="26">
        <v>154</v>
      </c>
      <c r="B55" s="31" t="s">
        <v>1</v>
      </c>
      <c r="C55" s="21" t="s">
        <v>306</v>
      </c>
      <c r="D55" s="21" t="s">
        <v>307</v>
      </c>
      <c r="E55" s="20" t="s">
        <v>877</v>
      </c>
      <c r="F55" s="39">
        <v>2.5000000000000001E-3</v>
      </c>
      <c r="G55" s="20" t="s">
        <v>877</v>
      </c>
      <c r="H55" s="40">
        <v>2.4999999999999996E-3</v>
      </c>
      <c r="I55" s="62">
        <f t="shared" si="0"/>
        <v>0.47973923215435765</v>
      </c>
      <c r="J55" s="62">
        <f t="shared" si="1"/>
        <v>0.40590734191855155</v>
      </c>
      <c r="K55" s="62">
        <f t="shared" si="2"/>
        <v>2.3986961607717884E-2</v>
      </c>
      <c r="L55" s="62">
        <f t="shared" si="3"/>
        <v>2.0295367095927577E-2</v>
      </c>
    </row>
    <row r="56" spans="1:12" ht="13.15" customHeight="1" x14ac:dyDescent="0.25">
      <c r="A56" s="26">
        <v>88</v>
      </c>
      <c r="B56" s="31" t="s">
        <v>1</v>
      </c>
      <c r="C56" s="21" t="s">
        <v>174</v>
      </c>
      <c r="D56" s="21" t="s">
        <v>175</v>
      </c>
      <c r="E56" s="20" t="s">
        <v>877</v>
      </c>
      <c r="F56" s="39">
        <v>3.4499999999999998E-4</v>
      </c>
      <c r="G56" s="20" t="s">
        <v>877</v>
      </c>
      <c r="H56" s="40">
        <v>3.4482758620689658E-4</v>
      </c>
      <c r="I56" s="62">
        <f t="shared" si="0"/>
        <v>6.6204014037301362E-2</v>
      </c>
      <c r="J56" s="62">
        <f t="shared" si="1"/>
        <v>5.5987219574972637E-2</v>
      </c>
      <c r="K56" s="62">
        <f t="shared" si="2"/>
        <v>3.3102007018650679E-3</v>
      </c>
      <c r="L56" s="62">
        <f t="shared" si="3"/>
        <v>2.7993609787486319E-3</v>
      </c>
    </row>
    <row r="57" spans="1:12" ht="13.15" customHeight="1" x14ac:dyDescent="0.25">
      <c r="A57" s="26">
        <v>290</v>
      </c>
      <c r="B57" s="31" t="s">
        <v>1</v>
      </c>
      <c r="C57" s="21" t="s">
        <v>574</v>
      </c>
      <c r="D57" s="21" t="s">
        <v>575</v>
      </c>
      <c r="E57" s="20" t="s">
        <v>877</v>
      </c>
      <c r="F57" s="39">
        <v>0.17499999999999999</v>
      </c>
      <c r="G57" s="20" t="s">
        <v>877</v>
      </c>
      <c r="H57" s="42">
        <v>0.17543859649122806</v>
      </c>
      <c r="I57" s="62">
        <f t="shared" si="0"/>
        <v>33.581746250805033</v>
      </c>
      <c r="J57" s="62">
        <f t="shared" si="1"/>
        <v>28.484725748670286</v>
      </c>
      <c r="K57" s="62">
        <f t="shared" si="2"/>
        <v>1.6790873125402517</v>
      </c>
      <c r="L57" s="62">
        <f t="shared" si="3"/>
        <v>1.4242362874335144</v>
      </c>
    </row>
    <row r="58" spans="1:12" ht="13.15" customHeight="1" x14ac:dyDescent="0.25">
      <c r="A58" s="26">
        <v>3</v>
      </c>
      <c r="B58" s="31" t="s">
        <v>1</v>
      </c>
      <c r="C58" s="21" t="s">
        <v>6</v>
      </c>
      <c r="D58" s="21" t="s">
        <v>7</v>
      </c>
      <c r="E58" s="20" t="s">
        <v>877</v>
      </c>
      <c r="F58" s="39">
        <v>2.6300000000000001E-8</v>
      </c>
      <c r="G58" s="20" t="s">
        <v>877</v>
      </c>
      <c r="H58" s="40">
        <v>2.6315789473684208E-8</v>
      </c>
      <c r="I58" s="62">
        <f t="shared" si="0"/>
        <v>5.0468567222638425E-6</v>
      </c>
      <c r="J58" s="62">
        <f t="shared" si="1"/>
        <v>4.2727088623005425E-6</v>
      </c>
      <c r="K58" s="62">
        <f t="shared" si="2"/>
        <v>2.5234283611319215E-7</v>
      </c>
      <c r="L58" s="62">
        <f t="shared" si="3"/>
        <v>2.1363544311502711E-7</v>
      </c>
    </row>
    <row r="59" spans="1:12" ht="13.15" customHeight="1" x14ac:dyDescent="0.25">
      <c r="A59" s="26">
        <v>247</v>
      </c>
      <c r="B59" s="31" t="s">
        <v>1</v>
      </c>
      <c r="C59" s="21" t="s">
        <v>488</v>
      </c>
      <c r="D59" s="21" t="s">
        <v>489</v>
      </c>
      <c r="E59" s="20" t="s">
        <v>877</v>
      </c>
      <c r="F59" s="39">
        <v>4.3499999999999997E-2</v>
      </c>
      <c r="G59" s="20" t="s">
        <v>877</v>
      </c>
      <c r="H59" s="41">
        <v>4.3478260869565216E-2</v>
      </c>
      <c r="I59" s="62">
        <f t="shared" si="0"/>
        <v>8.3474626394858227</v>
      </c>
      <c r="J59" s="62">
        <f t="shared" si="1"/>
        <v>7.0592581203226361</v>
      </c>
      <c r="K59" s="62">
        <f t="shared" si="2"/>
        <v>0.41737313197429116</v>
      </c>
      <c r="L59" s="62">
        <f t="shared" si="3"/>
        <v>0.35296290601613178</v>
      </c>
    </row>
    <row r="60" spans="1:12" ht="13.15" customHeight="1" x14ac:dyDescent="0.25">
      <c r="A60" s="26">
        <v>308</v>
      </c>
      <c r="B60" s="31" t="s">
        <v>1</v>
      </c>
      <c r="C60" s="21" t="s">
        <v>610</v>
      </c>
      <c r="D60" s="21" t="s">
        <v>611</v>
      </c>
      <c r="E60" s="20" t="s">
        <v>877</v>
      </c>
      <c r="F60" s="39">
        <v>0.34499999999999997</v>
      </c>
      <c r="G60" s="20" t="s">
        <v>877</v>
      </c>
      <c r="H60" s="42">
        <v>0.34482758620689652</v>
      </c>
      <c r="I60" s="62">
        <f t="shared" si="0"/>
        <v>66.204014037301363</v>
      </c>
      <c r="J60" s="62">
        <f t="shared" si="1"/>
        <v>55.987219574972627</v>
      </c>
      <c r="K60" s="62">
        <f t="shared" si="2"/>
        <v>3.3102007018650683</v>
      </c>
      <c r="L60" s="62">
        <f t="shared" si="3"/>
        <v>2.7993609787486315</v>
      </c>
    </row>
    <row r="61" spans="1:12" ht="13.15" customHeight="1" x14ac:dyDescent="0.25">
      <c r="A61" s="26">
        <v>44</v>
      </c>
      <c r="B61" s="31" t="s">
        <v>1</v>
      </c>
      <c r="C61" s="21" t="s">
        <v>88</v>
      </c>
      <c r="D61" s="21" t="s">
        <v>89</v>
      </c>
      <c r="E61" s="20" t="s">
        <v>877</v>
      </c>
      <c r="F61" s="39">
        <v>3.2299999999999999E-5</v>
      </c>
      <c r="G61" s="20" t="s">
        <v>877</v>
      </c>
      <c r="H61" s="40">
        <v>3.2258064516129034E-5</v>
      </c>
      <c r="I61" s="62">
        <f t="shared" si="0"/>
        <v>6.1982308794343013E-3</v>
      </c>
      <c r="J61" s="62">
        <f t="shared" si="1"/>
        <v>5.2375140892716339E-3</v>
      </c>
      <c r="K61" s="62">
        <f t="shared" si="2"/>
        <v>3.0991154397171507E-4</v>
      </c>
      <c r="L61" s="62">
        <f t="shared" si="3"/>
        <v>2.6187570446358172E-4</v>
      </c>
    </row>
    <row r="62" spans="1:12" ht="13.15" customHeight="1" x14ac:dyDescent="0.25">
      <c r="A62" s="26">
        <v>333</v>
      </c>
      <c r="B62" s="31" t="s">
        <v>1</v>
      </c>
      <c r="C62" s="21" t="s">
        <v>659</v>
      </c>
      <c r="D62" s="21" t="s">
        <v>660</v>
      </c>
      <c r="E62" s="20" t="s">
        <v>877</v>
      </c>
      <c r="F62" s="39">
        <v>1.1200000000000001</v>
      </c>
      <c r="G62" s="20" t="s">
        <v>877</v>
      </c>
      <c r="H62" s="47">
        <v>1.1235955056179776</v>
      </c>
      <c r="I62" s="62">
        <f t="shared" si="0"/>
        <v>214.92317600515227</v>
      </c>
      <c r="J62" s="62">
        <f t="shared" si="1"/>
        <v>182.43026603080972</v>
      </c>
      <c r="K62" s="62">
        <f t="shared" si="2"/>
        <v>10.746158800257614</v>
      </c>
      <c r="L62" s="62">
        <f t="shared" si="3"/>
        <v>9.1215133015404852</v>
      </c>
    </row>
    <row r="63" spans="1:12" ht="13.15" customHeight="1" x14ac:dyDescent="0.25">
      <c r="A63" s="26">
        <v>10</v>
      </c>
      <c r="B63" s="31" t="s">
        <v>1</v>
      </c>
      <c r="C63" s="21" t="s">
        <v>20</v>
      </c>
      <c r="D63" s="21" t="s">
        <v>21</v>
      </c>
      <c r="E63" s="20" t="s">
        <v>877</v>
      </c>
      <c r="F63" s="39">
        <v>2.6300000000000001E-7</v>
      </c>
      <c r="G63" s="20" t="s">
        <v>877</v>
      </c>
      <c r="H63" s="40">
        <v>2.6315789473684208E-7</v>
      </c>
      <c r="I63" s="62">
        <f t="shared" si="0"/>
        <v>5.0468567222638425E-5</v>
      </c>
      <c r="J63" s="62">
        <f t="shared" si="1"/>
        <v>4.2727088623005425E-5</v>
      </c>
      <c r="K63" s="62">
        <f t="shared" si="2"/>
        <v>2.5234283611319213E-6</v>
      </c>
      <c r="L63" s="62">
        <f t="shared" si="3"/>
        <v>2.1363544311502712E-6</v>
      </c>
    </row>
    <row r="64" spans="1:12" ht="13.15" customHeight="1" x14ac:dyDescent="0.25">
      <c r="A64" s="26">
        <v>68</v>
      </c>
      <c r="B64" s="31" t="s">
        <v>1</v>
      </c>
      <c r="C64" s="21" t="s">
        <v>134</v>
      </c>
      <c r="D64" s="21" t="s">
        <v>135</v>
      </c>
      <c r="E64" s="20" t="s">
        <v>877</v>
      </c>
      <c r="F64" s="39">
        <v>1.9599999999999999E-4</v>
      </c>
      <c r="G64" s="20" t="s">
        <v>877</v>
      </c>
      <c r="H64" s="40">
        <v>1.9607843137254898E-4</v>
      </c>
      <c r="I64" s="62">
        <f t="shared" si="0"/>
        <v>3.7611555800901642E-2</v>
      </c>
      <c r="J64" s="62">
        <f t="shared" si="1"/>
        <v>3.1835869954396197E-2</v>
      </c>
      <c r="K64" s="62">
        <f t="shared" si="2"/>
        <v>1.8805777900450821E-3</v>
      </c>
      <c r="L64" s="62">
        <f t="shared" si="3"/>
        <v>1.5917934977198098E-3</v>
      </c>
    </row>
    <row r="65" spans="1:12" ht="13.15" customHeight="1" x14ac:dyDescent="0.25">
      <c r="A65" s="26">
        <v>223</v>
      </c>
      <c r="B65" s="31" t="s">
        <v>1</v>
      </c>
      <c r="C65" s="21" t="s">
        <v>440</v>
      </c>
      <c r="D65" s="21" t="s">
        <v>441</v>
      </c>
      <c r="E65" s="20" t="s">
        <v>877</v>
      </c>
      <c r="F65" s="39">
        <v>2.3300000000000001E-2</v>
      </c>
      <c r="G65" s="20" t="s">
        <v>877</v>
      </c>
      <c r="H65" s="41">
        <v>2.3255813953488372E-2</v>
      </c>
      <c r="I65" s="62">
        <f t="shared" si="0"/>
        <v>4.4711696436786132</v>
      </c>
      <c r="J65" s="62">
        <f t="shared" si="1"/>
        <v>3.775882250405131</v>
      </c>
      <c r="K65" s="62">
        <f t="shared" si="2"/>
        <v>0.22355848218393065</v>
      </c>
      <c r="L65" s="62">
        <f t="shared" si="3"/>
        <v>0.18879411252025655</v>
      </c>
    </row>
    <row r="66" spans="1:12" ht="13.15" customHeight="1" x14ac:dyDescent="0.25">
      <c r="A66" s="26">
        <v>323</v>
      </c>
      <c r="B66" s="31" t="s">
        <v>1</v>
      </c>
      <c r="C66" s="21" t="s">
        <v>640</v>
      </c>
      <c r="D66" s="21" t="s">
        <v>641</v>
      </c>
      <c r="E66" s="20" t="s">
        <v>877</v>
      </c>
      <c r="F66" s="39">
        <v>0.76900000000000002</v>
      </c>
      <c r="G66" s="20" t="s">
        <v>877</v>
      </c>
      <c r="H66" s="42">
        <v>0.76923076923076916</v>
      </c>
      <c r="I66" s="62">
        <f t="shared" ref="I66:I129" si="4">IF(E66="year",F66*3600*8760/(0.1*3623*453.6),IF(E66="24-hr",F66*3600*24/(0.6*3623*453.6),F66*3600/(3623*453.6)))</f>
        <v>147.56778781068041</v>
      </c>
      <c r="J66" s="62">
        <f t="shared" ref="J66:J129" si="5">IF(G66="year",H66*3600*8760/(0.1*4282*453.6),IF(G66="24-hr",H66*3600*24/(0.6*4282*453.6),H66*3600/(4282*453.6)))</f>
        <v>124.89456674416971</v>
      </c>
      <c r="K66" s="62">
        <f t="shared" ref="K66:K129" si="6">I66/20</f>
        <v>7.3783893905340205</v>
      </c>
      <c r="L66" s="62">
        <f t="shared" ref="L66:L129" si="7">J66/20</f>
        <v>6.2447283372084854</v>
      </c>
    </row>
    <row r="67" spans="1:12" ht="13.15" customHeight="1" x14ac:dyDescent="0.25">
      <c r="A67" s="26">
        <v>362</v>
      </c>
      <c r="B67" s="31" t="s">
        <v>1</v>
      </c>
      <c r="C67" s="21" t="s">
        <v>713</v>
      </c>
      <c r="D67" s="21" t="s">
        <v>714</v>
      </c>
      <c r="E67" s="20" t="s">
        <v>877</v>
      </c>
      <c r="F67" s="39">
        <v>17.5</v>
      </c>
      <c r="G67" s="20" t="s">
        <v>877</v>
      </c>
      <c r="H67" s="52">
        <v>17.543859649122805</v>
      </c>
      <c r="I67" s="62">
        <f t="shared" si="4"/>
        <v>3358.1746250805036</v>
      </c>
      <c r="J67" s="62">
        <f t="shared" si="5"/>
        <v>2848.4725748670285</v>
      </c>
      <c r="K67" s="62">
        <f t="shared" si="6"/>
        <v>167.90873125402518</v>
      </c>
      <c r="L67" s="62">
        <f t="shared" si="7"/>
        <v>142.42362874335143</v>
      </c>
    </row>
    <row r="68" spans="1:12" ht="13.15" customHeight="1" x14ac:dyDescent="0.25">
      <c r="A68" s="26">
        <v>98</v>
      </c>
      <c r="B68" s="31" t="s">
        <v>1</v>
      </c>
      <c r="C68" s="21" t="s">
        <v>194</v>
      </c>
      <c r="D68" s="21" t="s">
        <v>195</v>
      </c>
      <c r="E68" s="20" t="s">
        <v>877</v>
      </c>
      <c r="F68" s="39">
        <v>4.7600000000000002E-4</v>
      </c>
      <c r="G68" s="20" t="s">
        <v>877</v>
      </c>
      <c r="H68" s="40">
        <v>4.7619047619047619E-4</v>
      </c>
      <c r="I68" s="62">
        <f t="shared" si="4"/>
        <v>9.1342349802189707E-2</v>
      </c>
      <c r="J68" s="62">
        <f t="shared" si="5"/>
        <v>7.7315684174962207E-2</v>
      </c>
      <c r="K68" s="62">
        <f t="shared" si="6"/>
        <v>4.567117490109485E-3</v>
      </c>
      <c r="L68" s="62">
        <f t="shared" si="7"/>
        <v>3.8657842087481105E-3</v>
      </c>
    </row>
    <row r="69" spans="1:12" ht="13.15" customHeight="1" x14ac:dyDescent="0.25">
      <c r="A69" s="26">
        <v>193</v>
      </c>
      <c r="B69" s="31" t="s">
        <v>1</v>
      </c>
      <c r="C69" s="21" t="s">
        <v>381</v>
      </c>
      <c r="D69" s="21" t="s">
        <v>382</v>
      </c>
      <c r="E69" s="20" t="s">
        <v>877</v>
      </c>
      <c r="F69" s="39">
        <v>8.77E-3</v>
      </c>
      <c r="G69" s="20" t="s">
        <v>877</v>
      </c>
      <c r="H69" s="40">
        <v>8.7496718873042254E-3</v>
      </c>
      <c r="I69" s="62">
        <f t="shared" si="4"/>
        <v>1.6829252263974865</v>
      </c>
      <c r="J69" s="62">
        <f t="shared" si="5"/>
        <v>1.4206224233740539</v>
      </c>
      <c r="K69" s="62">
        <f t="shared" si="6"/>
        <v>8.4146261319874321E-2</v>
      </c>
      <c r="L69" s="62">
        <f t="shared" si="7"/>
        <v>7.1031121168702693E-2</v>
      </c>
    </row>
    <row r="70" spans="1:12" ht="13.15" customHeight="1" x14ac:dyDescent="0.25">
      <c r="A70" s="26">
        <v>257</v>
      </c>
      <c r="B70" s="31" t="s">
        <v>1</v>
      </c>
      <c r="C70" s="21" t="s">
        <v>508</v>
      </c>
      <c r="D70" s="21" t="s">
        <v>509</v>
      </c>
      <c r="E70" s="20" t="s">
        <v>877</v>
      </c>
      <c r="F70" s="39">
        <v>6.6699999999999995E-2</v>
      </c>
      <c r="G70" s="20" t="s">
        <v>877</v>
      </c>
      <c r="H70" s="41">
        <v>6.6666666666666666E-2</v>
      </c>
      <c r="I70" s="62">
        <f t="shared" si="4"/>
        <v>12.79944271387826</v>
      </c>
      <c r="J70" s="62">
        <f t="shared" si="5"/>
        <v>10.824195784494709</v>
      </c>
      <c r="K70" s="62">
        <f t="shared" si="6"/>
        <v>0.63997213569391298</v>
      </c>
      <c r="L70" s="62">
        <f t="shared" si="7"/>
        <v>0.54120978922473539</v>
      </c>
    </row>
    <row r="71" spans="1:12" ht="13.15" customHeight="1" x14ac:dyDescent="0.25">
      <c r="A71" s="26">
        <v>205</v>
      </c>
      <c r="B71" s="31" t="s">
        <v>1</v>
      </c>
      <c r="C71" s="21" t="s">
        <v>404</v>
      </c>
      <c r="D71" s="21" t="s">
        <v>405</v>
      </c>
      <c r="E71" s="20" t="s">
        <v>877</v>
      </c>
      <c r="F71" s="39">
        <v>1.2500000000000001E-2</v>
      </c>
      <c r="G71" s="20" t="s">
        <v>877</v>
      </c>
      <c r="H71" s="41">
        <v>1.2499999999999999E-2</v>
      </c>
      <c r="I71" s="62">
        <f t="shared" si="4"/>
        <v>2.3986961607717885</v>
      </c>
      <c r="J71" s="62">
        <f t="shared" si="5"/>
        <v>2.0295367095927577</v>
      </c>
      <c r="K71" s="62">
        <f t="shared" si="6"/>
        <v>0.11993480803858943</v>
      </c>
      <c r="L71" s="62">
        <f t="shared" si="7"/>
        <v>0.10147683547963789</v>
      </c>
    </row>
    <row r="72" spans="1:12" ht="13.15" customHeight="1" x14ac:dyDescent="0.25">
      <c r="A72" s="26">
        <v>71</v>
      </c>
      <c r="B72" s="31" t="s">
        <v>1</v>
      </c>
      <c r="C72" s="21" t="s">
        <v>140</v>
      </c>
      <c r="D72" s="21" t="s">
        <v>141</v>
      </c>
      <c r="E72" s="20" t="s">
        <v>877</v>
      </c>
      <c r="F72" s="39">
        <v>2.04E-4</v>
      </c>
      <c r="G72" s="20" t="s">
        <v>877</v>
      </c>
      <c r="H72" s="40">
        <v>2.0408163265306123E-4</v>
      </c>
      <c r="I72" s="62">
        <f t="shared" si="4"/>
        <v>3.9146721343795578E-2</v>
      </c>
      <c r="J72" s="62">
        <f t="shared" si="5"/>
        <v>3.313529321784095E-2</v>
      </c>
      <c r="K72" s="62">
        <f t="shared" si="6"/>
        <v>1.957336067189779E-3</v>
      </c>
      <c r="L72" s="62">
        <f t="shared" si="7"/>
        <v>1.6567646608920475E-3</v>
      </c>
    </row>
    <row r="73" spans="1:12" ht="13.15" customHeight="1" x14ac:dyDescent="0.25">
      <c r="A73" s="26">
        <v>95</v>
      </c>
      <c r="B73" s="31" t="s">
        <v>1</v>
      </c>
      <c r="C73" s="21" t="s">
        <v>188</v>
      </c>
      <c r="D73" s="21" t="s">
        <v>189</v>
      </c>
      <c r="E73" s="20" t="s">
        <v>877</v>
      </c>
      <c r="F73" s="39">
        <v>4.55E-4</v>
      </c>
      <c r="G73" s="20" t="s">
        <v>877</v>
      </c>
      <c r="H73" s="40">
        <v>4.5454545454545449E-4</v>
      </c>
      <c r="I73" s="62">
        <f t="shared" si="4"/>
        <v>8.731254025209309E-2</v>
      </c>
      <c r="J73" s="62">
        <f t="shared" si="5"/>
        <v>7.3801334894282103E-2</v>
      </c>
      <c r="K73" s="62">
        <f t="shared" si="6"/>
        <v>4.3656270126046547E-3</v>
      </c>
      <c r="L73" s="62">
        <f t="shared" si="7"/>
        <v>3.6900667447141051E-3</v>
      </c>
    </row>
    <row r="74" spans="1:12" ht="13.15" customHeight="1" x14ac:dyDescent="0.25">
      <c r="A74" s="58">
        <v>30</v>
      </c>
      <c r="B74" s="31" t="s">
        <v>1</v>
      </c>
      <c r="C74" s="21" t="s">
        <v>60</v>
      </c>
      <c r="D74" s="21" t="s">
        <v>61</v>
      </c>
      <c r="E74" s="20" t="s">
        <v>877</v>
      </c>
      <c r="F74" s="39">
        <v>7.6899999999999992E-6</v>
      </c>
      <c r="G74" s="20" t="s">
        <v>877</v>
      </c>
      <c r="H74" s="40">
        <v>7.6923076923076919E-6</v>
      </c>
      <c r="I74" s="62">
        <f t="shared" si="4"/>
        <v>1.475677878106804E-3</v>
      </c>
      <c r="J74" s="62">
        <f t="shared" si="5"/>
        <v>1.2489456674416972E-3</v>
      </c>
      <c r="K74" s="62">
        <f t="shared" si="6"/>
        <v>7.3783893905340192E-5</v>
      </c>
      <c r="L74" s="62">
        <f t="shared" si="7"/>
        <v>6.2447283372084865E-5</v>
      </c>
    </row>
    <row r="75" spans="1:12" ht="13.15" customHeight="1" x14ac:dyDescent="0.25">
      <c r="A75" s="26">
        <v>162</v>
      </c>
      <c r="B75" s="31" t="s">
        <v>1</v>
      </c>
      <c r="C75" s="21" t="s">
        <v>321</v>
      </c>
      <c r="D75" s="21" t="s">
        <v>322</v>
      </c>
      <c r="E75" s="20" t="s">
        <v>877</v>
      </c>
      <c r="F75" s="39">
        <v>3.4499999999999999E-3</v>
      </c>
      <c r="G75" s="20" t="s">
        <v>877</v>
      </c>
      <c r="H75" s="40">
        <v>3.4482758620689655E-3</v>
      </c>
      <c r="I75" s="62">
        <f t="shared" si="4"/>
        <v>0.66204014037301351</v>
      </c>
      <c r="J75" s="62">
        <f t="shared" si="5"/>
        <v>0.55987219574972635</v>
      </c>
      <c r="K75" s="62">
        <f t="shared" si="6"/>
        <v>3.3102007018650674E-2</v>
      </c>
      <c r="L75" s="62">
        <f t="shared" si="7"/>
        <v>2.7993609787486318E-2</v>
      </c>
    </row>
    <row r="76" spans="1:12" ht="13.15" customHeight="1" x14ac:dyDescent="0.25">
      <c r="A76" s="26">
        <v>70</v>
      </c>
      <c r="B76" s="31" t="s">
        <v>1</v>
      </c>
      <c r="C76" s="21" t="s">
        <v>138</v>
      </c>
      <c r="D76" s="21" t="s">
        <v>139</v>
      </c>
      <c r="E76" s="20" t="s">
        <v>877</v>
      </c>
      <c r="F76" s="39">
        <v>2.04E-4</v>
      </c>
      <c r="G76" s="20" t="s">
        <v>877</v>
      </c>
      <c r="H76" s="40">
        <v>2.0408163265306123E-4</v>
      </c>
      <c r="I76" s="62">
        <f t="shared" si="4"/>
        <v>3.9146721343795578E-2</v>
      </c>
      <c r="J76" s="62">
        <f t="shared" si="5"/>
        <v>3.313529321784095E-2</v>
      </c>
      <c r="K76" s="62">
        <f t="shared" si="6"/>
        <v>1.957336067189779E-3</v>
      </c>
      <c r="L76" s="62">
        <f t="shared" si="7"/>
        <v>1.6567646608920475E-3</v>
      </c>
    </row>
    <row r="77" spans="1:12" ht="13.15" customHeight="1" x14ac:dyDescent="0.25">
      <c r="A77" s="26">
        <v>89</v>
      </c>
      <c r="B77" s="31" t="s">
        <v>1</v>
      </c>
      <c r="C77" s="21" t="s">
        <v>176</v>
      </c>
      <c r="D77" s="21" t="s">
        <v>177</v>
      </c>
      <c r="E77" s="20" t="s">
        <v>877</v>
      </c>
      <c r="F77" s="39">
        <v>3.4499999999999998E-4</v>
      </c>
      <c r="G77" s="20" t="s">
        <v>877</v>
      </c>
      <c r="H77" s="40">
        <v>3.4482758620689658E-4</v>
      </c>
      <c r="I77" s="62">
        <f t="shared" si="4"/>
        <v>6.6204014037301362E-2</v>
      </c>
      <c r="J77" s="62">
        <f t="shared" si="5"/>
        <v>5.5987219574972637E-2</v>
      </c>
      <c r="K77" s="62">
        <f t="shared" si="6"/>
        <v>3.3102007018650679E-3</v>
      </c>
      <c r="L77" s="62">
        <f t="shared" si="7"/>
        <v>2.7993609787486319E-3</v>
      </c>
    </row>
    <row r="78" spans="1:12" ht="13.15" customHeight="1" x14ac:dyDescent="0.25">
      <c r="A78" s="26">
        <v>129</v>
      </c>
      <c r="B78" s="31" t="s">
        <v>1</v>
      </c>
      <c r="C78" s="21" t="s">
        <v>255</v>
      </c>
      <c r="D78" s="21" t="s">
        <v>256</v>
      </c>
      <c r="E78" s="20" t="s">
        <v>877</v>
      </c>
      <c r="F78" s="39">
        <v>1.2999999999999999E-3</v>
      </c>
      <c r="G78" s="20" t="s">
        <v>877</v>
      </c>
      <c r="H78" s="40">
        <v>1.2987012987012987E-3</v>
      </c>
      <c r="I78" s="62">
        <f t="shared" si="4"/>
        <v>0.24946440072026596</v>
      </c>
      <c r="J78" s="62">
        <f t="shared" si="5"/>
        <v>0.21086095684080602</v>
      </c>
      <c r="K78" s="62">
        <f t="shared" si="6"/>
        <v>1.2473220036013298E-2</v>
      </c>
      <c r="L78" s="62">
        <f t="shared" si="7"/>
        <v>1.0543047842040302E-2</v>
      </c>
    </row>
    <row r="79" spans="1:12" ht="13.15" customHeight="1" x14ac:dyDescent="0.25">
      <c r="A79" s="26">
        <v>150</v>
      </c>
      <c r="B79" s="31" t="s">
        <v>1</v>
      </c>
      <c r="C79" s="21" t="s">
        <v>298</v>
      </c>
      <c r="D79" s="21" t="s">
        <v>299</v>
      </c>
      <c r="E79" s="20" t="s">
        <v>877</v>
      </c>
      <c r="F79" s="39">
        <v>2.33E-3</v>
      </c>
      <c r="G79" s="20" t="s">
        <v>877</v>
      </c>
      <c r="H79" s="40">
        <v>2.3255813953488372E-3</v>
      </c>
      <c r="I79" s="62">
        <f t="shared" si="4"/>
        <v>0.44711696436786136</v>
      </c>
      <c r="J79" s="62">
        <f t="shared" si="5"/>
        <v>0.37758822504051309</v>
      </c>
      <c r="K79" s="62">
        <f t="shared" si="6"/>
        <v>2.2355848218393069E-2</v>
      </c>
      <c r="L79" s="62">
        <f t="shared" si="7"/>
        <v>1.8879411252025656E-2</v>
      </c>
    </row>
    <row r="80" spans="1:12" ht="13.15" customHeight="1" x14ac:dyDescent="0.25">
      <c r="A80" s="26">
        <v>42</v>
      </c>
      <c r="B80" s="31" t="s">
        <v>1</v>
      </c>
      <c r="C80" s="21" t="s">
        <v>84</v>
      </c>
      <c r="D80" s="21" t="s">
        <v>85</v>
      </c>
      <c r="E80" s="20" t="s">
        <v>877</v>
      </c>
      <c r="F80" s="39">
        <v>2.6999999999999999E-5</v>
      </c>
      <c r="G80" s="20" t="s">
        <v>877</v>
      </c>
      <c r="H80" s="40">
        <v>2.7027027027027027E-5</v>
      </c>
      <c r="I80" s="62">
        <f t="shared" si="4"/>
        <v>5.1811837072670624E-3</v>
      </c>
      <c r="J80" s="62">
        <f t="shared" si="5"/>
        <v>4.3881874802005581E-3</v>
      </c>
      <c r="K80" s="62">
        <f t="shared" si="6"/>
        <v>2.590591853633531E-4</v>
      </c>
      <c r="L80" s="62">
        <f t="shared" si="7"/>
        <v>2.1940937401002792E-4</v>
      </c>
    </row>
    <row r="81" spans="1:12" ht="13.15" customHeight="1" x14ac:dyDescent="0.25">
      <c r="A81" s="26">
        <v>79</v>
      </c>
      <c r="B81" s="31" t="s">
        <v>1</v>
      </c>
      <c r="C81" s="21" t="s">
        <v>156</v>
      </c>
      <c r="D81" s="21" t="s">
        <v>157</v>
      </c>
      <c r="E81" s="20" t="s">
        <v>877</v>
      </c>
      <c r="F81" s="39">
        <v>2.63E-4</v>
      </c>
      <c r="G81" s="20" t="s">
        <v>877</v>
      </c>
      <c r="H81" s="40">
        <v>2.631578947368421E-4</v>
      </c>
      <c r="I81" s="62">
        <f t="shared" si="4"/>
        <v>5.046856722263842E-2</v>
      </c>
      <c r="J81" s="62">
        <f t="shared" si="5"/>
        <v>4.2727088623005428E-2</v>
      </c>
      <c r="K81" s="62">
        <f t="shared" si="6"/>
        <v>2.5234283611319211E-3</v>
      </c>
      <c r="L81" s="62">
        <f t="shared" si="7"/>
        <v>2.1363544311502713E-3</v>
      </c>
    </row>
    <row r="82" spans="1:12" ht="13.15" customHeight="1" x14ac:dyDescent="0.25">
      <c r="A82" s="26">
        <v>14</v>
      </c>
      <c r="B82" s="31" t="s">
        <v>1</v>
      </c>
      <c r="C82" s="21" t="s">
        <v>28</v>
      </c>
      <c r="D82" s="21" t="s">
        <v>29</v>
      </c>
      <c r="E82" s="20" t="s">
        <v>877</v>
      </c>
      <c r="F82" s="39">
        <v>2.6300000000000001E-7</v>
      </c>
      <c r="G82" s="20" t="s">
        <v>877</v>
      </c>
      <c r="H82" s="40">
        <v>2.6315789473684208E-7</v>
      </c>
      <c r="I82" s="62">
        <f t="shared" si="4"/>
        <v>5.0468567222638425E-5</v>
      </c>
      <c r="J82" s="62">
        <f t="shared" si="5"/>
        <v>4.2727088623005425E-5</v>
      </c>
      <c r="K82" s="62">
        <f t="shared" si="6"/>
        <v>2.5234283611319213E-6</v>
      </c>
      <c r="L82" s="62">
        <f t="shared" si="7"/>
        <v>2.1363544311502712E-6</v>
      </c>
    </row>
    <row r="83" spans="1:12" ht="13.15" customHeight="1" x14ac:dyDescent="0.25">
      <c r="A83" s="26">
        <v>39</v>
      </c>
      <c r="B83" s="31" t="s">
        <v>1</v>
      </c>
      <c r="C83" s="21" t="s">
        <v>78</v>
      </c>
      <c r="D83" s="21" t="s">
        <v>79</v>
      </c>
      <c r="E83" s="20" t="s">
        <v>877</v>
      </c>
      <c r="F83" s="39">
        <v>2.3300000000000001E-5</v>
      </c>
      <c r="G83" s="20" t="s">
        <v>877</v>
      </c>
      <c r="H83" s="40">
        <v>2.3255813953488374E-5</v>
      </c>
      <c r="I83" s="62">
        <f t="shared" si="4"/>
        <v>4.4711696436786127E-3</v>
      </c>
      <c r="J83" s="62">
        <f t="shared" si="5"/>
        <v>3.7758822504051319E-3</v>
      </c>
      <c r="K83" s="62">
        <f t="shared" si="6"/>
        <v>2.2355848218393064E-4</v>
      </c>
      <c r="L83" s="62">
        <f t="shared" si="7"/>
        <v>1.8879411252025659E-4</v>
      </c>
    </row>
    <row r="84" spans="1:12" ht="13.15" customHeight="1" x14ac:dyDescent="0.25">
      <c r="A84" s="26">
        <v>299</v>
      </c>
      <c r="B84" s="31" t="s">
        <v>1</v>
      </c>
      <c r="C84" s="21" t="s">
        <v>592</v>
      </c>
      <c r="D84" s="21" t="s">
        <v>593</v>
      </c>
      <c r="E84" s="20" t="s">
        <v>877</v>
      </c>
      <c r="F84" s="39">
        <v>0.217</v>
      </c>
      <c r="G84" s="20" t="s">
        <v>877</v>
      </c>
      <c r="H84" s="42">
        <v>0.21739130434782608</v>
      </c>
      <c r="I84" s="62">
        <f t="shared" si="4"/>
        <v>41.641365350998242</v>
      </c>
      <c r="J84" s="62">
        <f t="shared" si="5"/>
        <v>35.29629060161318</v>
      </c>
      <c r="K84" s="62">
        <f t="shared" si="6"/>
        <v>2.082068267549912</v>
      </c>
      <c r="L84" s="62">
        <f t="shared" si="7"/>
        <v>1.764814530080659</v>
      </c>
    </row>
    <row r="85" spans="1:12" ht="13.15" customHeight="1" x14ac:dyDescent="0.25">
      <c r="A85" s="26">
        <v>135</v>
      </c>
      <c r="B85" s="31" t="s">
        <v>1</v>
      </c>
      <c r="C85" s="21" t="s">
        <v>267</v>
      </c>
      <c r="D85" s="21" t="s">
        <v>268</v>
      </c>
      <c r="E85" s="20" t="s">
        <v>877</v>
      </c>
      <c r="F85" s="39">
        <v>1.5200000000000001E-3</v>
      </c>
      <c r="G85" s="20" t="s">
        <v>877</v>
      </c>
      <c r="H85" s="40">
        <v>1.5151515151515152E-3</v>
      </c>
      <c r="I85" s="62">
        <f t="shared" si="4"/>
        <v>0.29168145314984945</v>
      </c>
      <c r="J85" s="62">
        <f t="shared" si="5"/>
        <v>0.24600444964760701</v>
      </c>
      <c r="K85" s="62">
        <f t="shared" si="6"/>
        <v>1.4584072657492472E-2</v>
      </c>
      <c r="L85" s="62">
        <f t="shared" si="7"/>
        <v>1.230022248238035E-2</v>
      </c>
    </row>
    <row r="86" spans="1:12" ht="13.15" customHeight="1" x14ac:dyDescent="0.25">
      <c r="A86" s="26">
        <v>21</v>
      </c>
      <c r="B86" s="31" t="s">
        <v>1</v>
      </c>
      <c r="C86" s="21" t="s">
        <v>42</v>
      </c>
      <c r="D86" s="21" t="s">
        <v>43</v>
      </c>
      <c r="E86" s="20" t="s">
        <v>877</v>
      </c>
      <c r="F86" s="39">
        <v>2.6299999999999998E-6</v>
      </c>
      <c r="G86" s="20" t="s">
        <v>877</v>
      </c>
      <c r="H86" s="40">
        <v>2.6315789473684211E-6</v>
      </c>
      <c r="I86" s="62">
        <f t="shared" si="4"/>
        <v>5.046856722263842E-4</v>
      </c>
      <c r="J86" s="62">
        <f t="shared" si="5"/>
        <v>4.2727088623005434E-4</v>
      </c>
      <c r="K86" s="62">
        <f t="shared" si="6"/>
        <v>2.5234283611319209E-5</v>
      </c>
      <c r="L86" s="62">
        <f t="shared" si="7"/>
        <v>2.1363544311502716E-5</v>
      </c>
    </row>
    <row r="87" spans="1:12" ht="13.15" customHeight="1" x14ac:dyDescent="0.25">
      <c r="A87" s="26">
        <v>81</v>
      </c>
      <c r="B87" s="31" t="s">
        <v>1</v>
      </c>
      <c r="C87" s="21" t="s">
        <v>160</v>
      </c>
      <c r="D87" s="21" t="s">
        <v>161</v>
      </c>
      <c r="E87" s="20" t="s">
        <v>877</v>
      </c>
      <c r="F87" s="39">
        <v>2.9399999999999999E-4</v>
      </c>
      <c r="G87" s="20" t="s">
        <v>877</v>
      </c>
      <c r="H87" s="40">
        <v>2.9411764705882356E-4</v>
      </c>
      <c r="I87" s="62">
        <f t="shared" si="4"/>
        <v>5.6417333701352462E-2</v>
      </c>
      <c r="J87" s="62">
        <f t="shared" si="5"/>
        <v>4.7753804931594306E-2</v>
      </c>
      <c r="K87" s="62">
        <f t="shared" si="6"/>
        <v>2.8208666850676233E-3</v>
      </c>
      <c r="L87" s="62">
        <f t="shared" si="7"/>
        <v>2.3876902465797155E-3</v>
      </c>
    </row>
    <row r="88" spans="1:12" ht="13.15" customHeight="1" x14ac:dyDescent="0.25">
      <c r="A88" s="26">
        <v>209</v>
      </c>
      <c r="B88" s="31" t="s">
        <v>1</v>
      </c>
      <c r="C88" s="21" t="s">
        <v>412</v>
      </c>
      <c r="D88" s="21" t="s">
        <v>413</v>
      </c>
      <c r="E88" s="20" t="s">
        <v>877</v>
      </c>
      <c r="F88" s="39">
        <v>1.4500000000000001E-2</v>
      </c>
      <c r="G88" s="20" t="s">
        <v>877</v>
      </c>
      <c r="H88" s="41">
        <v>1.4492753623188406E-2</v>
      </c>
      <c r="I88" s="62">
        <f t="shared" si="4"/>
        <v>2.7824875464952745</v>
      </c>
      <c r="J88" s="62">
        <f t="shared" si="5"/>
        <v>2.3530860401075455</v>
      </c>
      <c r="K88" s="62">
        <f t="shared" si="6"/>
        <v>0.13912437732476374</v>
      </c>
      <c r="L88" s="62">
        <f t="shared" si="7"/>
        <v>0.11765430200537727</v>
      </c>
    </row>
    <row r="89" spans="1:12" ht="13.15" customHeight="1" x14ac:dyDescent="0.25">
      <c r="A89" s="26">
        <v>324</v>
      </c>
      <c r="B89" s="31" t="s">
        <v>1</v>
      </c>
      <c r="C89" s="21" t="s">
        <v>642</v>
      </c>
      <c r="D89" s="21" t="s">
        <v>643</v>
      </c>
      <c r="E89" s="20" t="s">
        <v>877</v>
      </c>
      <c r="F89" s="39">
        <v>0.76900000000000002</v>
      </c>
      <c r="G89" s="20" t="s">
        <v>877</v>
      </c>
      <c r="H89" s="42">
        <v>0.76923076923076916</v>
      </c>
      <c r="I89" s="62">
        <f t="shared" si="4"/>
        <v>147.56778781068041</v>
      </c>
      <c r="J89" s="62">
        <f t="shared" si="5"/>
        <v>124.89456674416971</v>
      </c>
      <c r="K89" s="62">
        <f t="shared" si="6"/>
        <v>7.3783893905340205</v>
      </c>
      <c r="L89" s="62">
        <f t="shared" si="7"/>
        <v>6.2447283372084854</v>
      </c>
    </row>
    <row r="90" spans="1:12" ht="13.15" customHeight="1" x14ac:dyDescent="0.25">
      <c r="A90" s="26">
        <v>23</v>
      </c>
      <c r="B90" s="31" t="s">
        <v>1</v>
      </c>
      <c r="C90" s="21" t="s">
        <v>46</v>
      </c>
      <c r="D90" s="21" t="s">
        <v>47</v>
      </c>
      <c r="E90" s="20" t="s">
        <v>877</v>
      </c>
      <c r="F90" s="39">
        <v>2.6299999999999998E-6</v>
      </c>
      <c r="G90" s="20" t="s">
        <v>877</v>
      </c>
      <c r="H90" s="40">
        <v>2.6315789473684211E-6</v>
      </c>
      <c r="I90" s="62">
        <f t="shared" si="4"/>
        <v>5.046856722263842E-4</v>
      </c>
      <c r="J90" s="62">
        <f t="shared" si="5"/>
        <v>4.2727088623005434E-4</v>
      </c>
      <c r="K90" s="62">
        <f t="shared" si="6"/>
        <v>2.5234283611319209E-5</v>
      </c>
      <c r="L90" s="62">
        <f t="shared" si="7"/>
        <v>2.1363544311502716E-5</v>
      </c>
    </row>
    <row r="91" spans="1:12" ht="13.15" customHeight="1" x14ac:dyDescent="0.25">
      <c r="A91" s="26">
        <v>301</v>
      </c>
      <c r="B91" s="31" t="s">
        <v>1</v>
      </c>
      <c r="C91" s="21" t="s">
        <v>596</v>
      </c>
      <c r="D91" s="21" t="s">
        <v>597</v>
      </c>
      <c r="E91" s="20" t="s">
        <v>877</v>
      </c>
      <c r="F91" s="39">
        <v>0.27</v>
      </c>
      <c r="G91" s="20" t="s">
        <v>877</v>
      </c>
      <c r="H91" s="42">
        <v>0.27027027027027023</v>
      </c>
      <c r="I91" s="62">
        <f t="shared" si="4"/>
        <v>51.811837072670642</v>
      </c>
      <c r="J91" s="62">
        <f t="shared" si="5"/>
        <v>43.881874802005569</v>
      </c>
      <c r="K91" s="62">
        <f t="shared" si="6"/>
        <v>2.5905918536335322</v>
      </c>
      <c r="L91" s="62">
        <f t="shared" si="7"/>
        <v>2.1940937401002785</v>
      </c>
    </row>
    <row r="92" spans="1:12" ht="13.15" customHeight="1" x14ac:dyDescent="0.25">
      <c r="A92" s="26">
        <v>6</v>
      </c>
      <c r="B92" s="31" t="s">
        <v>1</v>
      </c>
      <c r="C92" s="21" t="s">
        <v>12</v>
      </c>
      <c r="D92" s="21" t="s">
        <v>13</v>
      </c>
      <c r="E92" s="20" t="s">
        <v>877</v>
      </c>
      <c r="F92" s="39">
        <v>2.6300000000000001E-7</v>
      </c>
      <c r="G92" s="20" t="s">
        <v>877</v>
      </c>
      <c r="H92" s="40">
        <v>2.6315789473684208E-7</v>
      </c>
      <c r="I92" s="62">
        <f t="shared" si="4"/>
        <v>5.0468567222638425E-5</v>
      </c>
      <c r="J92" s="62">
        <f t="shared" si="5"/>
        <v>4.2727088623005425E-5</v>
      </c>
      <c r="K92" s="62">
        <f t="shared" si="6"/>
        <v>2.5234283611319213E-6</v>
      </c>
      <c r="L92" s="62">
        <f t="shared" si="7"/>
        <v>2.1363544311502712E-6</v>
      </c>
    </row>
    <row r="93" spans="1:12" ht="13.15" customHeight="1" x14ac:dyDescent="0.25">
      <c r="A93" s="26">
        <v>1</v>
      </c>
      <c r="B93" s="31" t="s">
        <v>1</v>
      </c>
      <c r="C93" s="21" t="s">
        <v>2</v>
      </c>
      <c r="D93" s="21" t="s">
        <v>3</v>
      </c>
      <c r="E93" s="20" t="s">
        <v>877</v>
      </c>
      <c r="F93" s="39">
        <v>2.6300000000000001E-8</v>
      </c>
      <c r="G93" s="20" t="s">
        <v>877</v>
      </c>
      <c r="H93" s="40">
        <v>2.6315789473684208E-8</v>
      </c>
      <c r="I93" s="62">
        <f t="shared" si="4"/>
        <v>5.0468567222638425E-6</v>
      </c>
      <c r="J93" s="62">
        <f t="shared" si="5"/>
        <v>4.2727088623005425E-6</v>
      </c>
      <c r="K93" s="62">
        <f t="shared" si="6"/>
        <v>2.5234283611319215E-7</v>
      </c>
      <c r="L93" s="62">
        <f t="shared" si="7"/>
        <v>2.1363544311502711E-7</v>
      </c>
    </row>
    <row r="94" spans="1:12" ht="13.15" customHeight="1" x14ac:dyDescent="0.25">
      <c r="A94" s="26">
        <v>2</v>
      </c>
      <c r="B94" s="31" t="s">
        <v>1</v>
      </c>
      <c r="C94" s="21" t="s">
        <v>4</v>
      </c>
      <c r="D94" s="21" t="s">
        <v>5</v>
      </c>
      <c r="E94" s="20" t="s">
        <v>877</v>
      </c>
      <c r="F94" s="39">
        <v>2.6300000000000001E-8</v>
      </c>
      <c r="G94" s="20" t="s">
        <v>877</v>
      </c>
      <c r="H94" s="40">
        <v>2.6315789473684208E-8</v>
      </c>
      <c r="I94" s="62">
        <f t="shared" si="4"/>
        <v>5.0468567222638425E-6</v>
      </c>
      <c r="J94" s="62">
        <f t="shared" si="5"/>
        <v>4.2727088623005425E-6</v>
      </c>
      <c r="K94" s="62">
        <f t="shared" si="6"/>
        <v>2.5234283611319215E-7</v>
      </c>
      <c r="L94" s="62">
        <f t="shared" si="7"/>
        <v>2.1363544311502711E-7</v>
      </c>
    </row>
    <row r="95" spans="1:12" ht="13.15" customHeight="1" x14ac:dyDescent="0.25">
      <c r="A95" s="26">
        <v>54</v>
      </c>
      <c r="B95" s="31" t="s">
        <v>1</v>
      </c>
      <c r="C95" s="21" t="s">
        <v>107</v>
      </c>
      <c r="D95" s="21" t="s">
        <v>108</v>
      </c>
      <c r="E95" s="20" t="s">
        <v>877</v>
      </c>
      <c r="F95" s="39">
        <v>7.1400000000000001E-5</v>
      </c>
      <c r="G95" s="20" t="s">
        <v>877</v>
      </c>
      <c r="H95" s="40">
        <v>7.142857142857142E-5</v>
      </c>
      <c r="I95" s="62">
        <f t="shared" si="4"/>
        <v>1.3701352470328455E-2</v>
      </c>
      <c r="J95" s="62">
        <f t="shared" si="5"/>
        <v>1.1597352626244331E-2</v>
      </c>
      <c r="K95" s="62">
        <f t="shared" si="6"/>
        <v>6.8506762351642277E-4</v>
      </c>
      <c r="L95" s="62">
        <f t="shared" si="7"/>
        <v>5.7986763131221656E-4</v>
      </c>
    </row>
    <row r="96" spans="1:12" ht="13.15" customHeight="1" x14ac:dyDescent="0.25">
      <c r="A96" s="26">
        <v>142</v>
      </c>
      <c r="B96" s="31" t="s">
        <v>1</v>
      </c>
      <c r="C96" s="21" t="s">
        <v>281</v>
      </c>
      <c r="D96" s="21" t="s">
        <v>282</v>
      </c>
      <c r="E96" s="20" t="s">
        <v>877</v>
      </c>
      <c r="F96" s="39">
        <v>1.9599999999999999E-3</v>
      </c>
      <c r="G96" s="20" t="s">
        <v>877</v>
      </c>
      <c r="H96" s="40">
        <v>1.9607843137254902E-3</v>
      </c>
      <c r="I96" s="62">
        <f t="shared" si="4"/>
        <v>0.37611555800901642</v>
      </c>
      <c r="J96" s="62">
        <f t="shared" si="5"/>
        <v>0.31835869954396201</v>
      </c>
      <c r="K96" s="62">
        <f t="shared" si="6"/>
        <v>1.8805777900450821E-2</v>
      </c>
      <c r="L96" s="62">
        <f t="shared" si="7"/>
        <v>1.5917934977198102E-2</v>
      </c>
    </row>
    <row r="97" spans="1:12" ht="13.15" customHeight="1" x14ac:dyDescent="0.25">
      <c r="A97" s="26">
        <v>168</v>
      </c>
      <c r="B97" s="31" t="s">
        <v>1</v>
      </c>
      <c r="C97" s="21" t="s">
        <v>333</v>
      </c>
      <c r="D97" s="21" t="s">
        <v>334</v>
      </c>
      <c r="E97" s="20" t="s">
        <v>877</v>
      </c>
      <c r="F97" s="39">
        <v>4.0000000000000001E-3</v>
      </c>
      <c r="G97" s="20" t="s">
        <v>877</v>
      </c>
      <c r="H97" s="40">
        <v>4.0000000000000001E-3</v>
      </c>
      <c r="I97" s="62">
        <f t="shared" si="4"/>
        <v>0.76758277144697229</v>
      </c>
      <c r="J97" s="62">
        <f t="shared" si="5"/>
        <v>0.64945174706968256</v>
      </c>
      <c r="K97" s="62">
        <f t="shared" si="6"/>
        <v>3.8379138572348613E-2</v>
      </c>
      <c r="L97" s="62">
        <f t="shared" si="7"/>
        <v>3.2472587353484128E-2</v>
      </c>
    </row>
    <row r="98" spans="1:12" ht="13.15" customHeight="1" x14ac:dyDescent="0.25">
      <c r="A98" s="26">
        <v>288</v>
      </c>
      <c r="B98" s="31" t="s">
        <v>1</v>
      </c>
      <c r="C98" s="21" t="s">
        <v>570</v>
      </c>
      <c r="D98" s="21" t="s">
        <v>571</v>
      </c>
      <c r="E98" s="20" t="s">
        <v>877</v>
      </c>
      <c r="F98" s="39">
        <v>0.16700000000000001</v>
      </c>
      <c r="G98" s="20" t="s">
        <v>877</v>
      </c>
      <c r="H98" s="42">
        <v>0.16666666666666666</v>
      </c>
      <c r="I98" s="62">
        <f t="shared" si="4"/>
        <v>32.04658070791109</v>
      </c>
      <c r="J98" s="62">
        <f t="shared" si="5"/>
        <v>27.060489461236774</v>
      </c>
      <c r="K98" s="62">
        <f t="shared" si="6"/>
        <v>1.6023290353955546</v>
      </c>
      <c r="L98" s="62">
        <f t="shared" si="7"/>
        <v>1.3530244730618386</v>
      </c>
    </row>
    <row r="99" spans="1:12" ht="13.15" customHeight="1" x14ac:dyDescent="0.25">
      <c r="A99" s="26">
        <v>189</v>
      </c>
      <c r="B99" s="31" t="s">
        <v>1</v>
      </c>
      <c r="C99" s="21" t="s">
        <v>373</v>
      </c>
      <c r="D99" s="21" t="s">
        <v>374</v>
      </c>
      <c r="E99" s="20" t="s">
        <v>877</v>
      </c>
      <c r="F99" s="39">
        <v>7.6899999999999998E-3</v>
      </c>
      <c r="G99" s="20" t="s">
        <v>877</v>
      </c>
      <c r="H99" s="40">
        <v>7.6923076923076927E-3</v>
      </c>
      <c r="I99" s="62">
        <f t="shared" si="4"/>
        <v>1.4756778781068041</v>
      </c>
      <c r="J99" s="62">
        <f t="shared" si="5"/>
        <v>1.2489456674416972</v>
      </c>
      <c r="K99" s="62">
        <f t="shared" si="6"/>
        <v>7.3783893905340209E-2</v>
      </c>
      <c r="L99" s="62">
        <f t="shared" si="7"/>
        <v>6.2447283372084862E-2</v>
      </c>
    </row>
    <row r="100" spans="1:12" ht="13.15" customHeight="1" x14ac:dyDescent="0.25">
      <c r="A100" s="26">
        <v>16</v>
      </c>
      <c r="B100" s="31" t="s">
        <v>1</v>
      </c>
      <c r="C100" s="21" t="s">
        <v>32</v>
      </c>
      <c r="D100" s="21" t="s">
        <v>33</v>
      </c>
      <c r="E100" s="20" t="s">
        <v>877</v>
      </c>
      <c r="F100" s="39">
        <v>4.3500000000000002E-7</v>
      </c>
      <c r="G100" s="20" t="s">
        <v>877</v>
      </c>
      <c r="H100" s="40">
        <v>4.3478260869565219E-7</v>
      </c>
      <c r="I100" s="62">
        <f t="shared" si="4"/>
        <v>8.3474626394858245E-5</v>
      </c>
      <c r="J100" s="62">
        <f t="shared" si="5"/>
        <v>7.0592581203226366E-5</v>
      </c>
      <c r="K100" s="62">
        <f t="shared" si="6"/>
        <v>4.1737313197429124E-6</v>
      </c>
      <c r="L100" s="62">
        <f t="shared" si="7"/>
        <v>3.5296290601613183E-6</v>
      </c>
    </row>
    <row r="101" spans="1:12" ht="13.15" customHeight="1" x14ac:dyDescent="0.25">
      <c r="A101" s="26">
        <v>182</v>
      </c>
      <c r="B101" s="31" t="s">
        <v>1</v>
      </c>
      <c r="C101" s="21" t="s">
        <v>359</v>
      </c>
      <c r="D101" s="21" t="s">
        <v>360</v>
      </c>
      <c r="E101" s="20" t="s">
        <v>877</v>
      </c>
      <c r="F101" s="39">
        <v>5.8799999999999998E-3</v>
      </c>
      <c r="G101" s="20" t="s">
        <v>877</v>
      </c>
      <c r="H101" s="40">
        <v>5.8823529411764696E-3</v>
      </c>
      <c r="I101" s="62">
        <f t="shared" si="4"/>
        <v>1.1283466740270491</v>
      </c>
      <c r="J101" s="62">
        <f t="shared" si="5"/>
        <v>0.95507609863188592</v>
      </c>
      <c r="K101" s="62">
        <f t="shared" si="6"/>
        <v>5.6417333701352455E-2</v>
      </c>
      <c r="L101" s="62">
        <f t="shared" si="7"/>
        <v>4.7753804931594299E-2</v>
      </c>
    </row>
    <row r="102" spans="1:12" ht="13.15" customHeight="1" x14ac:dyDescent="0.25">
      <c r="A102" s="26">
        <v>60</v>
      </c>
      <c r="B102" s="31" t="s">
        <v>1</v>
      </c>
      <c r="C102" s="21" t="s">
        <v>119</v>
      </c>
      <c r="D102" s="21" t="s">
        <v>120</v>
      </c>
      <c r="E102" s="20" t="s">
        <v>877</v>
      </c>
      <c r="F102" s="39">
        <v>9.09E-5</v>
      </c>
      <c r="G102" s="20" t="s">
        <v>877</v>
      </c>
      <c r="H102" s="40">
        <v>9.0909090909090904E-5</v>
      </c>
      <c r="I102" s="62">
        <f t="shared" si="4"/>
        <v>1.7443318481132442E-2</v>
      </c>
      <c r="J102" s="62">
        <f t="shared" si="5"/>
        <v>1.4760266978856422E-2</v>
      </c>
      <c r="K102" s="62">
        <f t="shared" si="6"/>
        <v>8.7216592405662207E-4</v>
      </c>
      <c r="L102" s="62">
        <f t="shared" si="7"/>
        <v>7.3801334894282107E-4</v>
      </c>
    </row>
    <row r="103" spans="1:12" ht="13.15" customHeight="1" x14ac:dyDescent="0.25">
      <c r="A103" s="26">
        <v>87</v>
      </c>
      <c r="B103" s="31" t="s">
        <v>1</v>
      </c>
      <c r="C103" s="21" t="s">
        <v>172</v>
      </c>
      <c r="D103" s="21" t="s">
        <v>173</v>
      </c>
      <c r="E103" s="20" t="s">
        <v>877</v>
      </c>
      <c r="F103" s="39">
        <v>3.2299999999999999E-4</v>
      </c>
      <c r="G103" s="20" t="s">
        <v>877</v>
      </c>
      <c r="H103" s="40">
        <v>3.2258064516129032E-4</v>
      </c>
      <c r="I103" s="62">
        <f t="shared" si="4"/>
        <v>6.1982308794343015E-2</v>
      </c>
      <c r="J103" s="62">
        <f t="shared" si="5"/>
        <v>5.2375140892716339E-2</v>
      </c>
      <c r="K103" s="62">
        <f t="shared" si="6"/>
        <v>3.0991154397171507E-3</v>
      </c>
      <c r="L103" s="62">
        <f t="shared" si="7"/>
        <v>2.6187570446358169E-3</v>
      </c>
    </row>
    <row r="104" spans="1:12" ht="13.15" customHeight="1" x14ac:dyDescent="0.25">
      <c r="A104" s="26">
        <v>15</v>
      </c>
      <c r="B104" s="31" t="s">
        <v>1</v>
      </c>
      <c r="C104" s="21" t="s">
        <v>30</v>
      </c>
      <c r="D104" s="21" t="s">
        <v>31</v>
      </c>
      <c r="E104" s="20" t="s">
        <v>877</v>
      </c>
      <c r="F104" s="39">
        <v>3.9999999999999998E-7</v>
      </c>
      <c r="G104" s="20" t="s">
        <v>877</v>
      </c>
      <c r="H104" s="40">
        <v>3.9999999999999998E-7</v>
      </c>
      <c r="I104" s="62">
        <f t="shared" si="4"/>
        <v>7.6758277144697219E-5</v>
      </c>
      <c r="J104" s="62">
        <f t="shared" si="5"/>
        <v>6.4945174706968248E-5</v>
      </c>
      <c r="K104" s="62">
        <f t="shared" si="6"/>
        <v>3.837913857234861E-6</v>
      </c>
      <c r="L104" s="62">
        <f t="shared" si="7"/>
        <v>3.2472587353484123E-6</v>
      </c>
    </row>
    <row r="105" spans="1:12" ht="13.15" customHeight="1" x14ac:dyDescent="0.25">
      <c r="A105" s="26">
        <v>236</v>
      </c>
      <c r="B105" s="31" t="s">
        <v>1</v>
      </c>
      <c r="C105" s="21" t="s">
        <v>466</v>
      </c>
      <c r="D105" s="21" t="s">
        <v>467</v>
      </c>
      <c r="E105" s="20" t="s">
        <v>877</v>
      </c>
      <c r="F105" s="39">
        <v>3.2300000000000002E-2</v>
      </c>
      <c r="G105" s="20" t="s">
        <v>877</v>
      </c>
      <c r="H105" s="41">
        <v>3.2258064516129031E-2</v>
      </c>
      <c r="I105" s="62">
        <f t="shared" si="4"/>
        <v>6.198230879434302</v>
      </c>
      <c r="J105" s="62">
        <f t="shared" si="5"/>
        <v>5.2375140892716328</v>
      </c>
      <c r="K105" s="62">
        <f t="shared" si="6"/>
        <v>0.30991154397171511</v>
      </c>
      <c r="L105" s="62">
        <f t="shared" si="7"/>
        <v>0.26187570446358166</v>
      </c>
    </row>
    <row r="106" spans="1:12" ht="13.15" customHeight="1" x14ac:dyDescent="0.25">
      <c r="A106" s="26">
        <v>12</v>
      </c>
      <c r="B106" s="31" t="s">
        <v>1</v>
      </c>
      <c r="C106" s="21" t="s">
        <v>24</v>
      </c>
      <c r="D106" s="21" t="s">
        <v>25</v>
      </c>
      <c r="E106" s="20" t="s">
        <v>877</v>
      </c>
      <c r="F106" s="39">
        <v>2.6300000000000001E-7</v>
      </c>
      <c r="G106" s="20" t="s">
        <v>877</v>
      </c>
      <c r="H106" s="40">
        <v>2.6315789473684208E-7</v>
      </c>
      <c r="I106" s="62">
        <f t="shared" si="4"/>
        <v>5.0468567222638425E-5</v>
      </c>
      <c r="J106" s="62">
        <f t="shared" si="5"/>
        <v>4.2727088623005425E-5</v>
      </c>
      <c r="K106" s="62">
        <f t="shared" si="6"/>
        <v>2.5234283611319213E-6</v>
      </c>
      <c r="L106" s="62">
        <f t="shared" si="7"/>
        <v>2.1363544311502712E-6</v>
      </c>
    </row>
    <row r="107" spans="1:12" ht="13.15" customHeight="1" x14ac:dyDescent="0.25">
      <c r="A107" s="26">
        <v>163</v>
      </c>
      <c r="B107" s="31" t="s">
        <v>1</v>
      </c>
      <c r="C107" s="21" t="s">
        <v>323</v>
      </c>
      <c r="D107" s="21" t="s">
        <v>324</v>
      </c>
      <c r="E107" s="20" t="s">
        <v>877</v>
      </c>
      <c r="F107" s="39">
        <v>3.4499999999999999E-3</v>
      </c>
      <c r="G107" s="20" t="s">
        <v>877</v>
      </c>
      <c r="H107" s="40">
        <v>3.4482758620689655E-3</v>
      </c>
      <c r="I107" s="62">
        <f t="shared" si="4"/>
        <v>0.66204014037301351</v>
      </c>
      <c r="J107" s="62">
        <f t="shared" si="5"/>
        <v>0.55987219574972635</v>
      </c>
      <c r="K107" s="62">
        <f t="shared" si="6"/>
        <v>3.3102007018650674E-2</v>
      </c>
      <c r="L107" s="62">
        <f t="shared" si="7"/>
        <v>2.7993609787486318E-2</v>
      </c>
    </row>
    <row r="108" spans="1:12" ht="13.15" customHeight="1" x14ac:dyDescent="0.25">
      <c r="A108" s="26">
        <v>319</v>
      </c>
      <c r="B108" s="31" t="s">
        <v>1</v>
      </c>
      <c r="C108" s="21" t="s">
        <v>632</v>
      </c>
      <c r="D108" s="21" t="s">
        <v>633</v>
      </c>
      <c r="E108" s="20" t="s">
        <v>877</v>
      </c>
      <c r="F108" s="39">
        <v>0.66700000000000004</v>
      </c>
      <c r="G108" s="20" t="s">
        <v>877</v>
      </c>
      <c r="H108" s="42">
        <v>0.66666666666666663</v>
      </c>
      <c r="I108" s="62">
        <f t="shared" si="4"/>
        <v>127.99442713878264</v>
      </c>
      <c r="J108" s="62">
        <f t="shared" si="5"/>
        <v>108.24195784494709</v>
      </c>
      <c r="K108" s="62">
        <f t="shared" si="6"/>
        <v>6.399721356939132</v>
      </c>
      <c r="L108" s="62">
        <f t="shared" si="7"/>
        <v>5.4120978922473544</v>
      </c>
    </row>
    <row r="109" spans="1:12" ht="13.15" customHeight="1" x14ac:dyDescent="0.25">
      <c r="A109" s="26">
        <v>82</v>
      </c>
      <c r="B109" s="31" t="s">
        <v>1</v>
      </c>
      <c r="C109" s="21" t="s">
        <v>162</v>
      </c>
      <c r="D109" s="21" t="s">
        <v>163</v>
      </c>
      <c r="E109" s="20" t="s">
        <v>877</v>
      </c>
      <c r="F109" s="39">
        <v>2.9399999999999999E-4</v>
      </c>
      <c r="G109" s="20" t="s">
        <v>877</v>
      </c>
      <c r="H109" s="40">
        <v>2.9411764705882356E-4</v>
      </c>
      <c r="I109" s="62">
        <f t="shared" si="4"/>
        <v>5.6417333701352462E-2</v>
      </c>
      <c r="J109" s="62">
        <f t="shared" si="5"/>
        <v>4.7753804931594306E-2</v>
      </c>
      <c r="K109" s="62">
        <f t="shared" si="6"/>
        <v>2.8208666850676233E-3</v>
      </c>
      <c r="L109" s="62">
        <f t="shared" si="7"/>
        <v>2.3876902465797155E-3</v>
      </c>
    </row>
    <row r="110" spans="1:12" ht="13.15" customHeight="1" x14ac:dyDescent="0.25">
      <c r="A110" s="26">
        <v>151</v>
      </c>
      <c r="B110" s="31" t="s">
        <v>1</v>
      </c>
      <c r="C110" s="21" t="s">
        <v>300</v>
      </c>
      <c r="D110" s="21" t="s">
        <v>301</v>
      </c>
      <c r="E110" s="20" t="s">
        <v>877</v>
      </c>
      <c r="F110" s="39">
        <v>2.33E-3</v>
      </c>
      <c r="G110" s="20" t="s">
        <v>877</v>
      </c>
      <c r="H110" s="40">
        <v>2.3255813953488372E-3</v>
      </c>
      <c r="I110" s="62">
        <f t="shared" si="4"/>
        <v>0.44711696436786136</v>
      </c>
      <c r="J110" s="62">
        <f t="shared" si="5"/>
        <v>0.37758822504051309</v>
      </c>
      <c r="K110" s="62">
        <f t="shared" si="6"/>
        <v>2.2355848218393069E-2</v>
      </c>
      <c r="L110" s="62">
        <f t="shared" si="7"/>
        <v>1.8879411252025656E-2</v>
      </c>
    </row>
    <row r="111" spans="1:12" ht="13.15" customHeight="1" x14ac:dyDescent="0.25">
      <c r="A111" s="26">
        <v>29</v>
      </c>
      <c r="B111" s="31" t="s">
        <v>1</v>
      </c>
      <c r="C111" s="21" t="s">
        <v>58</v>
      </c>
      <c r="D111" s="21" t="s">
        <v>59</v>
      </c>
      <c r="E111" s="20" t="s">
        <v>877</v>
      </c>
      <c r="F111" s="39">
        <v>6.2500000000000003E-6</v>
      </c>
      <c r="G111" s="20" t="s">
        <v>877</v>
      </c>
      <c r="H111" s="40">
        <v>6.2499999999999995E-6</v>
      </c>
      <c r="I111" s="62">
        <f t="shared" si="4"/>
        <v>1.1993480803858944E-3</v>
      </c>
      <c r="J111" s="62">
        <f t="shared" si="5"/>
        <v>1.014768354796379E-3</v>
      </c>
      <c r="K111" s="62">
        <f t="shared" si="6"/>
        <v>5.9967404019294722E-5</v>
      </c>
      <c r="L111" s="62">
        <f t="shared" si="7"/>
        <v>5.0738417739818947E-5</v>
      </c>
    </row>
    <row r="112" spans="1:12" ht="13.15" customHeight="1" x14ac:dyDescent="0.25">
      <c r="A112" s="26">
        <v>55</v>
      </c>
      <c r="B112" s="31" t="s">
        <v>1</v>
      </c>
      <c r="C112" s="21" t="s">
        <v>109</v>
      </c>
      <c r="D112" s="21" t="s">
        <v>110</v>
      </c>
      <c r="E112" s="20" t="s">
        <v>877</v>
      </c>
      <c r="F112" s="39">
        <v>7.6899999999999999E-5</v>
      </c>
      <c r="G112" s="20" t="s">
        <v>877</v>
      </c>
      <c r="H112" s="40">
        <v>7.6923076923076926E-5</v>
      </c>
      <c r="I112" s="62">
        <f t="shared" si="4"/>
        <v>1.475677878106804E-2</v>
      </c>
      <c r="J112" s="62">
        <f t="shared" si="5"/>
        <v>1.2489456674416971E-2</v>
      </c>
      <c r="K112" s="62">
        <f t="shared" si="6"/>
        <v>7.3783893905340198E-4</v>
      </c>
      <c r="L112" s="62">
        <f t="shared" si="7"/>
        <v>6.2447283372084859E-4</v>
      </c>
    </row>
    <row r="113" spans="1:12" ht="13.15" customHeight="1" x14ac:dyDescent="0.25">
      <c r="A113" s="26">
        <v>35</v>
      </c>
      <c r="B113" s="31" t="s">
        <v>1</v>
      </c>
      <c r="C113" s="21" t="s">
        <v>70</v>
      </c>
      <c r="D113" s="21" t="s">
        <v>71</v>
      </c>
      <c r="E113" s="20" t="s">
        <v>877</v>
      </c>
      <c r="F113" s="39">
        <v>1.45E-5</v>
      </c>
      <c r="G113" s="20" t="s">
        <v>877</v>
      </c>
      <c r="H113" s="40">
        <v>1.4492753623188403E-5</v>
      </c>
      <c r="I113" s="62">
        <f t="shared" si="4"/>
        <v>2.7824875464952745E-3</v>
      </c>
      <c r="J113" s="62">
        <f t="shared" si="5"/>
        <v>2.3530860401075452E-3</v>
      </c>
      <c r="K113" s="62">
        <f t="shared" si="6"/>
        <v>1.3912437732476374E-4</v>
      </c>
      <c r="L113" s="62">
        <f t="shared" si="7"/>
        <v>1.1765430200537726E-4</v>
      </c>
    </row>
    <row r="114" spans="1:12" ht="13.15" customHeight="1" x14ac:dyDescent="0.25">
      <c r="A114" s="26">
        <v>140</v>
      </c>
      <c r="B114" s="31" t="s">
        <v>1</v>
      </c>
      <c r="C114" s="21" t="s">
        <v>277</v>
      </c>
      <c r="D114" s="21" t="s">
        <v>278</v>
      </c>
      <c r="E114" s="20" t="s">
        <v>877</v>
      </c>
      <c r="F114" s="39">
        <v>1.9599999999999999E-3</v>
      </c>
      <c r="G114" s="20" t="s">
        <v>877</v>
      </c>
      <c r="H114" s="40">
        <v>1.9607843137254902E-3</v>
      </c>
      <c r="I114" s="62">
        <f t="shared" si="4"/>
        <v>0.37611555800901642</v>
      </c>
      <c r="J114" s="62">
        <f t="shared" si="5"/>
        <v>0.31835869954396201</v>
      </c>
      <c r="K114" s="62">
        <f t="shared" si="6"/>
        <v>1.8805777900450821E-2</v>
      </c>
      <c r="L114" s="62">
        <f t="shared" si="7"/>
        <v>1.5917934977198102E-2</v>
      </c>
    </row>
    <row r="115" spans="1:12" ht="13.15" customHeight="1" x14ac:dyDescent="0.25">
      <c r="A115" s="26">
        <v>22</v>
      </c>
      <c r="B115" s="31" t="s">
        <v>1</v>
      </c>
      <c r="C115" s="21" t="s">
        <v>44</v>
      </c>
      <c r="D115" s="21" t="s">
        <v>45</v>
      </c>
      <c r="E115" s="20" t="s">
        <v>877</v>
      </c>
      <c r="F115" s="39">
        <v>2.6299999999999998E-6</v>
      </c>
      <c r="G115" s="20" t="s">
        <v>877</v>
      </c>
      <c r="H115" s="40">
        <v>2.6315789473684211E-6</v>
      </c>
      <c r="I115" s="62">
        <f t="shared" si="4"/>
        <v>5.046856722263842E-4</v>
      </c>
      <c r="J115" s="62">
        <f t="shared" si="5"/>
        <v>4.2727088623005434E-4</v>
      </c>
      <c r="K115" s="62">
        <f t="shared" si="6"/>
        <v>2.5234283611319209E-5</v>
      </c>
      <c r="L115" s="62">
        <f t="shared" si="7"/>
        <v>2.1363544311502716E-5</v>
      </c>
    </row>
    <row r="116" spans="1:12" ht="13.15" customHeight="1" x14ac:dyDescent="0.25">
      <c r="A116" s="26">
        <v>190</v>
      </c>
      <c r="B116" s="31" t="s">
        <v>1</v>
      </c>
      <c r="C116" s="21" t="s">
        <v>375</v>
      </c>
      <c r="D116" s="22" t="s">
        <v>376</v>
      </c>
      <c r="E116" s="20" t="s">
        <v>877</v>
      </c>
      <c r="F116" s="39">
        <v>7.6899999999999998E-3</v>
      </c>
      <c r="G116" s="20" t="s">
        <v>877</v>
      </c>
      <c r="H116" s="40">
        <v>7.6923076923076927E-3</v>
      </c>
      <c r="I116" s="62">
        <f t="shared" si="4"/>
        <v>1.4756778781068041</v>
      </c>
      <c r="J116" s="62">
        <f t="shared" si="5"/>
        <v>1.2489456674416972</v>
      </c>
      <c r="K116" s="62">
        <f t="shared" si="6"/>
        <v>7.3783893905340209E-2</v>
      </c>
      <c r="L116" s="62">
        <f t="shared" si="7"/>
        <v>6.2447283372084862E-2</v>
      </c>
    </row>
    <row r="117" spans="1:12" ht="13.15" customHeight="1" x14ac:dyDescent="0.25">
      <c r="A117" s="26">
        <v>194</v>
      </c>
      <c r="B117" s="33" t="s">
        <v>1</v>
      </c>
      <c r="C117" s="23" t="s">
        <v>383</v>
      </c>
      <c r="D117" s="23" t="s">
        <v>384</v>
      </c>
      <c r="E117" s="20" t="s">
        <v>877</v>
      </c>
      <c r="F117" s="53">
        <v>9.0900000000000009E-3</v>
      </c>
      <c r="G117" s="27" t="s">
        <v>877</v>
      </c>
      <c r="H117" s="54">
        <v>9.0909090909090905E-3</v>
      </c>
      <c r="I117" s="62">
        <f t="shared" si="4"/>
        <v>1.7443318481132448</v>
      </c>
      <c r="J117" s="62">
        <f t="shared" si="5"/>
        <v>1.476026697885642</v>
      </c>
      <c r="K117" s="62">
        <f t="shared" si="6"/>
        <v>8.7216592405662235E-2</v>
      </c>
      <c r="L117" s="62">
        <f t="shared" si="7"/>
        <v>7.3801334894282103E-2</v>
      </c>
    </row>
    <row r="118" spans="1:12" ht="13.15" customHeight="1" x14ac:dyDescent="0.25">
      <c r="A118" s="55">
        <v>226</v>
      </c>
      <c r="B118" s="31" t="s">
        <v>1</v>
      </c>
      <c r="C118" s="21" t="s">
        <v>446</v>
      </c>
      <c r="D118" s="21" t="s">
        <v>447</v>
      </c>
      <c r="E118" s="20" t="s">
        <v>877</v>
      </c>
      <c r="F118" s="39">
        <v>2.5000000000000001E-2</v>
      </c>
      <c r="G118" s="20" t="s">
        <v>877</v>
      </c>
      <c r="H118" s="41">
        <v>2.4999999999999998E-2</v>
      </c>
      <c r="I118" s="62">
        <f t="shared" si="4"/>
        <v>4.797392321543577</v>
      </c>
      <c r="J118" s="62">
        <f t="shared" si="5"/>
        <v>4.0590734191855153</v>
      </c>
      <c r="K118" s="62">
        <f t="shared" si="6"/>
        <v>0.23986961607717885</v>
      </c>
      <c r="L118" s="62">
        <f t="shared" si="7"/>
        <v>0.20295367095927577</v>
      </c>
    </row>
    <row r="119" spans="1:12" ht="13.15" customHeight="1" x14ac:dyDescent="0.25">
      <c r="A119" s="26">
        <v>34</v>
      </c>
      <c r="B119" s="34" t="s">
        <v>1</v>
      </c>
      <c r="C119" s="24" t="s">
        <v>68</v>
      </c>
      <c r="D119" s="24" t="s">
        <v>69</v>
      </c>
      <c r="E119" s="20" t="s">
        <v>877</v>
      </c>
      <c r="F119" s="56">
        <v>1.0000000000000001E-5</v>
      </c>
      <c r="G119" s="28" t="s">
        <v>877</v>
      </c>
      <c r="H119" s="57">
        <v>9.9999999999999991E-6</v>
      </c>
      <c r="I119" s="62">
        <f t="shared" si="4"/>
        <v>1.9189569286174307E-3</v>
      </c>
      <c r="J119" s="62">
        <f t="shared" si="5"/>
        <v>1.6236293676742061E-3</v>
      </c>
      <c r="K119" s="62">
        <f t="shared" si="6"/>
        <v>9.5947846430871527E-5</v>
      </c>
      <c r="L119" s="62">
        <f t="shared" si="7"/>
        <v>8.118146838371031E-5</v>
      </c>
    </row>
    <row r="120" spans="1:12" ht="13.15" customHeight="1" x14ac:dyDescent="0.25">
      <c r="A120" s="26">
        <v>207</v>
      </c>
      <c r="B120" s="31" t="s">
        <v>1</v>
      </c>
      <c r="C120" s="21" t="s">
        <v>408</v>
      </c>
      <c r="D120" s="21" t="s">
        <v>409</v>
      </c>
      <c r="E120" s="20" t="s">
        <v>877</v>
      </c>
      <c r="F120" s="39">
        <v>1.41E-2</v>
      </c>
      <c r="G120" s="20" t="s">
        <v>877</v>
      </c>
      <c r="H120" s="41">
        <v>1.408450704225352E-2</v>
      </c>
      <c r="I120" s="62">
        <f t="shared" si="4"/>
        <v>2.7057292693505772</v>
      </c>
      <c r="J120" s="62">
        <f t="shared" si="5"/>
        <v>2.286801926301699</v>
      </c>
      <c r="K120" s="62">
        <f t="shared" si="6"/>
        <v>0.13528646346752887</v>
      </c>
      <c r="L120" s="62">
        <f t="shared" si="7"/>
        <v>0.11434009631508495</v>
      </c>
    </row>
    <row r="121" spans="1:12" ht="13.15" customHeight="1" x14ac:dyDescent="0.25">
      <c r="A121" s="26">
        <v>7</v>
      </c>
      <c r="B121" s="31" t="s">
        <v>1</v>
      </c>
      <c r="C121" s="21" t="s">
        <v>14</v>
      </c>
      <c r="D121" s="21" t="s">
        <v>15</v>
      </c>
      <c r="E121" s="20" t="s">
        <v>877</v>
      </c>
      <c r="F121" s="39">
        <v>2.6300000000000001E-7</v>
      </c>
      <c r="G121" s="20" t="s">
        <v>877</v>
      </c>
      <c r="H121" s="40">
        <v>2.6315789473684208E-7</v>
      </c>
      <c r="I121" s="62">
        <f t="shared" si="4"/>
        <v>5.0468567222638425E-5</v>
      </c>
      <c r="J121" s="62">
        <f t="shared" si="5"/>
        <v>4.2727088623005425E-5</v>
      </c>
      <c r="K121" s="62">
        <f t="shared" si="6"/>
        <v>2.5234283611319213E-6</v>
      </c>
      <c r="L121" s="62">
        <f t="shared" si="7"/>
        <v>2.1363544311502712E-6</v>
      </c>
    </row>
    <row r="122" spans="1:12" ht="13.15" customHeight="1" x14ac:dyDescent="0.25">
      <c r="A122" s="26">
        <v>13</v>
      </c>
      <c r="B122" s="31" t="s">
        <v>1</v>
      </c>
      <c r="C122" s="21" t="s">
        <v>26</v>
      </c>
      <c r="D122" s="21" t="s">
        <v>27</v>
      </c>
      <c r="E122" s="20" t="s">
        <v>877</v>
      </c>
      <c r="F122" s="39">
        <v>2.6300000000000001E-7</v>
      </c>
      <c r="G122" s="20" t="s">
        <v>877</v>
      </c>
      <c r="H122" s="40">
        <v>2.6315789473684208E-7</v>
      </c>
      <c r="I122" s="62">
        <f t="shared" si="4"/>
        <v>5.0468567222638425E-5</v>
      </c>
      <c r="J122" s="62">
        <f t="shared" si="5"/>
        <v>4.2727088623005425E-5</v>
      </c>
      <c r="K122" s="62">
        <f t="shared" si="6"/>
        <v>2.5234283611319213E-6</v>
      </c>
      <c r="L122" s="62">
        <f t="shared" si="7"/>
        <v>2.1363544311502712E-6</v>
      </c>
    </row>
    <row r="123" spans="1:12" ht="13.15" customHeight="1" x14ac:dyDescent="0.25">
      <c r="A123" s="26">
        <v>77</v>
      </c>
      <c r="B123" s="31" t="s">
        <v>1</v>
      </c>
      <c r="C123" s="21" t="s">
        <v>152</v>
      </c>
      <c r="D123" s="21" t="s">
        <v>153</v>
      </c>
      <c r="E123" s="20" t="s">
        <v>877</v>
      </c>
      <c r="F123" s="39">
        <v>2.5000000000000001E-4</v>
      </c>
      <c r="G123" s="20" t="s">
        <v>877</v>
      </c>
      <c r="H123" s="40">
        <v>2.5000000000000001E-4</v>
      </c>
      <c r="I123" s="62">
        <f t="shared" si="4"/>
        <v>4.7973923215435768E-2</v>
      </c>
      <c r="J123" s="62">
        <f t="shared" si="5"/>
        <v>4.059073419185516E-2</v>
      </c>
      <c r="K123" s="62">
        <f t="shared" si="6"/>
        <v>2.3986961607717883E-3</v>
      </c>
      <c r="L123" s="62">
        <f t="shared" si="7"/>
        <v>2.029536709592758E-3</v>
      </c>
    </row>
    <row r="124" spans="1:12" ht="13.15" customHeight="1" x14ac:dyDescent="0.25">
      <c r="A124" s="26">
        <v>8</v>
      </c>
      <c r="B124" s="31" t="s">
        <v>1</v>
      </c>
      <c r="C124" s="21" t="s">
        <v>16</v>
      </c>
      <c r="D124" s="21" t="s">
        <v>17</v>
      </c>
      <c r="E124" s="20" t="s">
        <v>877</v>
      </c>
      <c r="F124" s="39">
        <v>2.6300000000000001E-7</v>
      </c>
      <c r="G124" s="20" t="s">
        <v>877</v>
      </c>
      <c r="H124" s="40">
        <v>2.6315789473684208E-7</v>
      </c>
      <c r="I124" s="62">
        <f t="shared" si="4"/>
        <v>5.0468567222638425E-5</v>
      </c>
      <c r="J124" s="62">
        <f t="shared" si="5"/>
        <v>4.2727088623005425E-5</v>
      </c>
      <c r="K124" s="62">
        <f t="shared" si="6"/>
        <v>2.5234283611319213E-6</v>
      </c>
      <c r="L124" s="62">
        <f t="shared" si="7"/>
        <v>2.1363544311502712E-6</v>
      </c>
    </row>
    <row r="125" spans="1:12" ht="13.15" customHeight="1" x14ac:dyDescent="0.25">
      <c r="A125" s="26">
        <v>159</v>
      </c>
      <c r="B125" s="31" t="s">
        <v>1</v>
      </c>
      <c r="C125" s="21" t="s">
        <v>316</v>
      </c>
      <c r="D125" s="21" t="s">
        <v>317</v>
      </c>
      <c r="E125" s="20" t="s">
        <v>877</v>
      </c>
      <c r="F125" s="39">
        <v>3.2299999999999998E-3</v>
      </c>
      <c r="G125" s="20" t="s">
        <v>877</v>
      </c>
      <c r="H125" s="40">
        <v>3.2258064516129032E-3</v>
      </c>
      <c r="I125" s="62">
        <f t="shared" si="4"/>
        <v>0.61982308794343011</v>
      </c>
      <c r="J125" s="62">
        <f t="shared" si="5"/>
        <v>0.52375140892716332</v>
      </c>
      <c r="K125" s="62">
        <f t="shared" si="6"/>
        <v>3.0991154397171504E-2</v>
      </c>
      <c r="L125" s="62">
        <f t="shared" si="7"/>
        <v>2.6187570446358166E-2</v>
      </c>
    </row>
    <row r="126" spans="1:12" ht="13.15" customHeight="1" x14ac:dyDescent="0.25">
      <c r="A126" s="26">
        <v>155</v>
      </c>
      <c r="B126" s="31" t="s">
        <v>1</v>
      </c>
      <c r="C126" s="21" t="s">
        <v>308</v>
      </c>
      <c r="D126" s="21" t="s">
        <v>309</v>
      </c>
      <c r="E126" s="20" t="s">
        <v>877</v>
      </c>
      <c r="F126" s="39">
        <v>2.7000000000000001E-3</v>
      </c>
      <c r="G126" s="20" t="s">
        <v>877</v>
      </c>
      <c r="H126" s="40">
        <v>2.7027027027027024E-3</v>
      </c>
      <c r="I126" s="62">
        <f t="shared" si="4"/>
        <v>0.5181183707267063</v>
      </c>
      <c r="J126" s="62">
        <f t="shared" si="5"/>
        <v>0.43881874802005566</v>
      </c>
      <c r="K126" s="62">
        <f t="shared" si="6"/>
        <v>2.5905918536335316E-2</v>
      </c>
      <c r="L126" s="62">
        <f t="shared" si="7"/>
        <v>2.1940937401002784E-2</v>
      </c>
    </row>
    <row r="127" spans="1:12" ht="13.15" customHeight="1" x14ac:dyDescent="0.25">
      <c r="A127" s="26">
        <v>102</v>
      </c>
      <c r="B127" s="31" t="s">
        <v>1</v>
      </c>
      <c r="C127" s="21" t="s">
        <v>202</v>
      </c>
      <c r="D127" s="21" t="s">
        <v>203</v>
      </c>
      <c r="E127" s="20" t="s">
        <v>877</v>
      </c>
      <c r="F127" s="39">
        <v>5.2599999999999999E-4</v>
      </c>
      <c r="G127" s="20" t="s">
        <v>877</v>
      </c>
      <c r="H127" s="40">
        <v>5.263157894736842E-4</v>
      </c>
      <c r="I127" s="62">
        <f t="shared" si="4"/>
        <v>0.10093713444527684</v>
      </c>
      <c r="J127" s="62">
        <f t="shared" si="5"/>
        <v>8.5454177246010857E-2</v>
      </c>
      <c r="K127" s="62">
        <f t="shared" si="6"/>
        <v>5.0468567222638422E-3</v>
      </c>
      <c r="L127" s="62">
        <f t="shared" si="7"/>
        <v>4.2727088623005427E-3</v>
      </c>
    </row>
    <row r="128" spans="1:12" ht="13.15" customHeight="1" x14ac:dyDescent="0.25">
      <c r="A128" s="26">
        <v>126</v>
      </c>
      <c r="B128" s="31" t="s">
        <v>1</v>
      </c>
      <c r="C128" s="21" t="s">
        <v>249</v>
      </c>
      <c r="D128" s="21" t="s">
        <v>250</v>
      </c>
      <c r="E128" s="20" t="s">
        <v>877</v>
      </c>
      <c r="F128" s="39">
        <v>1.1199999999999999E-3</v>
      </c>
      <c r="G128" s="20" t="s">
        <v>877</v>
      </c>
      <c r="H128" s="40">
        <v>1.1235955056179776E-3</v>
      </c>
      <c r="I128" s="62">
        <f t="shared" si="4"/>
        <v>0.21492317600515223</v>
      </c>
      <c r="J128" s="62">
        <f t="shared" si="5"/>
        <v>0.1824302660308097</v>
      </c>
      <c r="K128" s="62">
        <f t="shared" si="6"/>
        <v>1.0746158800257612E-2</v>
      </c>
      <c r="L128" s="62">
        <f t="shared" si="7"/>
        <v>9.1215133015404848E-3</v>
      </c>
    </row>
    <row r="129" spans="1:12" ht="13.15" customHeight="1" x14ac:dyDescent="0.25">
      <c r="A129" s="26">
        <v>252</v>
      </c>
      <c r="B129" s="31" t="s">
        <v>1</v>
      </c>
      <c r="C129" s="21" t="s">
        <v>498</v>
      </c>
      <c r="D129" s="21" t="s">
        <v>499</v>
      </c>
      <c r="E129" s="20" t="s">
        <v>877</v>
      </c>
      <c r="F129" s="39">
        <v>0.05</v>
      </c>
      <c r="G129" s="20" t="s">
        <v>877</v>
      </c>
      <c r="H129" s="41">
        <v>4.9999999999999996E-2</v>
      </c>
      <c r="I129" s="62">
        <f t="shared" si="4"/>
        <v>9.594784643087154</v>
      </c>
      <c r="J129" s="62">
        <f t="shared" si="5"/>
        <v>8.1181468383710307</v>
      </c>
      <c r="K129" s="62">
        <f t="shared" si="6"/>
        <v>0.47973923215435771</v>
      </c>
      <c r="L129" s="62">
        <f t="shared" si="7"/>
        <v>0.40590734191855155</v>
      </c>
    </row>
    <row r="130" spans="1:12" ht="13.15" customHeight="1" x14ac:dyDescent="0.25">
      <c r="A130" s="26">
        <v>186</v>
      </c>
      <c r="B130" s="31" t="s">
        <v>1</v>
      </c>
      <c r="C130" s="21" t="s">
        <v>367</v>
      </c>
      <c r="D130" s="21" t="s">
        <v>368</v>
      </c>
      <c r="E130" s="20" t="s">
        <v>877</v>
      </c>
      <c r="F130" s="39">
        <v>6.2500000000000003E-3</v>
      </c>
      <c r="G130" s="20" t="s">
        <v>877</v>
      </c>
      <c r="H130" s="40">
        <v>6.2499999999999995E-3</v>
      </c>
      <c r="I130" s="62">
        <f t="shared" ref="I130:I193" si="8">IF(E130="year",F130*3600*8760/(0.1*3623*453.6),IF(E130="24-hr",F130*3600*24/(0.6*3623*453.6),F130*3600/(3623*453.6)))</f>
        <v>1.1993480803858942</v>
      </c>
      <c r="J130" s="62">
        <f t="shared" ref="J130:J193" si="9">IF(G130="year",H130*3600*8760/(0.1*4282*453.6),IF(G130="24-hr",H130*3600*24/(0.6*4282*453.6),H130*3600/(4282*453.6)))</f>
        <v>1.0147683547963788</v>
      </c>
      <c r="K130" s="62">
        <f t="shared" ref="K130:K193" si="10">I130/20</f>
        <v>5.9967404019294714E-2</v>
      </c>
      <c r="L130" s="62">
        <f t="shared" ref="L130:L193" si="11">J130/20</f>
        <v>5.0738417739818943E-2</v>
      </c>
    </row>
    <row r="131" spans="1:12" ht="13.15" customHeight="1" x14ac:dyDescent="0.25">
      <c r="A131" s="26">
        <v>280</v>
      </c>
      <c r="B131" s="31" t="s">
        <v>1</v>
      </c>
      <c r="C131" s="21" t="s">
        <v>554</v>
      </c>
      <c r="D131" s="21" t="s">
        <v>555</v>
      </c>
      <c r="E131" s="20" t="s">
        <v>877</v>
      </c>
      <c r="F131" s="39">
        <v>0.11600000000000001</v>
      </c>
      <c r="G131" s="20" t="s">
        <v>877</v>
      </c>
      <c r="H131" s="42">
        <v>0.11627906976744184</v>
      </c>
      <c r="I131" s="62">
        <f t="shared" si="8"/>
        <v>22.259900371962196</v>
      </c>
      <c r="J131" s="62">
        <f t="shared" si="9"/>
        <v>18.879411252025651</v>
      </c>
      <c r="K131" s="62">
        <f t="shared" si="10"/>
        <v>1.1129950185981099</v>
      </c>
      <c r="L131" s="62">
        <f t="shared" si="11"/>
        <v>0.94397056260128254</v>
      </c>
    </row>
    <row r="132" spans="1:12" ht="13.15" customHeight="1" x14ac:dyDescent="0.25">
      <c r="A132" s="26">
        <v>74</v>
      </c>
      <c r="B132" s="31" t="s">
        <v>1</v>
      </c>
      <c r="C132" s="21" t="s">
        <v>146</v>
      </c>
      <c r="D132" s="21" t="s">
        <v>147</v>
      </c>
      <c r="E132" s="20" t="s">
        <v>877</v>
      </c>
      <c r="F132" s="39">
        <v>2.1699999999999999E-4</v>
      </c>
      <c r="G132" s="20" t="s">
        <v>877</v>
      </c>
      <c r="H132" s="40">
        <v>2.1739130434782607E-4</v>
      </c>
      <c r="I132" s="62">
        <f t="shared" si="8"/>
        <v>4.1641365350998244E-2</v>
      </c>
      <c r="J132" s="62">
        <f t="shared" si="9"/>
        <v>3.5296290601613177E-2</v>
      </c>
      <c r="K132" s="62">
        <f t="shared" si="10"/>
        <v>2.0820682675499122E-3</v>
      </c>
      <c r="L132" s="62">
        <f t="shared" si="11"/>
        <v>1.7648145300806588E-3</v>
      </c>
    </row>
    <row r="133" spans="1:12" ht="13.15" customHeight="1" x14ac:dyDescent="0.25">
      <c r="A133" s="26">
        <v>11</v>
      </c>
      <c r="B133" s="31" t="s">
        <v>1</v>
      </c>
      <c r="C133" s="21" t="s">
        <v>22</v>
      </c>
      <c r="D133" s="21" t="s">
        <v>23</v>
      </c>
      <c r="E133" s="20" t="s">
        <v>877</v>
      </c>
      <c r="F133" s="39">
        <v>2.6300000000000001E-7</v>
      </c>
      <c r="G133" s="20" t="s">
        <v>877</v>
      </c>
      <c r="H133" s="40">
        <v>2.6315789473684208E-7</v>
      </c>
      <c r="I133" s="62">
        <f t="shared" si="8"/>
        <v>5.0468567222638425E-5</v>
      </c>
      <c r="J133" s="62">
        <f t="shared" si="9"/>
        <v>4.2727088623005425E-5</v>
      </c>
      <c r="K133" s="62">
        <f t="shared" si="10"/>
        <v>2.5234283611319213E-6</v>
      </c>
      <c r="L133" s="62">
        <f t="shared" si="11"/>
        <v>2.1363544311502712E-6</v>
      </c>
    </row>
    <row r="134" spans="1:12" ht="13.15" customHeight="1" x14ac:dyDescent="0.25">
      <c r="A134" s="26">
        <v>113</v>
      </c>
      <c r="B134" s="31" t="s">
        <v>1</v>
      </c>
      <c r="C134" s="21" t="s">
        <v>224</v>
      </c>
      <c r="D134" s="21" t="s">
        <v>225</v>
      </c>
      <c r="E134" s="20" t="s">
        <v>877</v>
      </c>
      <c r="F134" s="39">
        <v>9.0899999999999998E-4</v>
      </c>
      <c r="G134" s="20" t="s">
        <v>877</v>
      </c>
      <c r="H134" s="40">
        <v>9.0909090909090898E-4</v>
      </c>
      <c r="I134" s="62">
        <f t="shared" si="8"/>
        <v>0.17443318481132444</v>
      </c>
      <c r="J134" s="62">
        <f t="shared" si="9"/>
        <v>0.14760266978856421</v>
      </c>
      <c r="K134" s="62">
        <f t="shared" si="10"/>
        <v>8.7216592405662229E-3</v>
      </c>
      <c r="L134" s="62">
        <f t="shared" si="11"/>
        <v>7.3801334894282103E-3</v>
      </c>
    </row>
    <row r="135" spans="1:12" ht="13.15" customHeight="1" x14ac:dyDescent="0.25">
      <c r="A135" s="26">
        <v>248</v>
      </c>
      <c r="B135" s="31" t="s">
        <v>1</v>
      </c>
      <c r="C135" s="21" t="s">
        <v>490</v>
      </c>
      <c r="D135" s="21" t="s">
        <v>491</v>
      </c>
      <c r="E135" s="20" t="s">
        <v>877</v>
      </c>
      <c r="F135" s="39">
        <v>4.5499999999999999E-2</v>
      </c>
      <c r="G135" s="20" t="s">
        <v>877</v>
      </c>
      <c r="H135" s="41">
        <v>4.5454545454545456E-2</v>
      </c>
      <c r="I135" s="62">
        <f t="shared" si="8"/>
        <v>8.7312540252093083</v>
      </c>
      <c r="J135" s="62">
        <f t="shared" si="9"/>
        <v>7.3801334894282116</v>
      </c>
      <c r="K135" s="62">
        <f t="shared" si="10"/>
        <v>0.43656270126046542</v>
      </c>
      <c r="L135" s="62">
        <f t="shared" si="11"/>
        <v>0.36900667447141056</v>
      </c>
    </row>
    <row r="136" spans="1:12" ht="13.15" customHeight="1" x14ac:dyDescent="0.25">
      <c r="A136" s="26">
        <v>284</v>
      </c>
      <c r="B136" s="31" t="s">
        <v>1</v>
      </c>
      <c r="C136" s="21" t="s">
        <v>562</v>
      </c>
      <c r="D136" s="21" t="s">
        <v>563</v>
      </c>
      <c r="E136" s="20" t="s">
        <v>877</v>
      </c>
      <c r="F136" s="39">
        <v>0.152</v>
      </c>
      <c r="G136" s="20" t="s">
        <v>877</v>
      </c>
      <c r="H136" s="42">
        <v>0.15151515151515149</v>
      </c>
      <c r="I136" s="62">
        <f t="shared" si="8"/>
        <v>29.16814531498494</v>
      </c>
      <c r="J136" s="62">
        <f t="shared" si="9"/>
        <v>24.600444964760698</v>
      </c>
      <c r="K136" s="62">
        <f t="shared" si="10"/>
        <v>1.4584072657492471</v>
      </c>
      <c r="L136" s="62">
        <f t="shared" si="11"/>
        <v>1.230022248238035</v>
      </c>
    </row>
    <row r="137" spans="1:12" ht="13.15" customHeight="1" x14ac:dyDescent="0.25">
      <c r="A137" s="26">
        <v>43</v>
      </c>
      <c r="B137" s="31" t="s">
        <v>1</v>
      </c>
      <c r="C137" s="21" t="s">
        <v>86</v>
      </c>
      <c r="D137" s="21" t="s">
        <v>87</v>
      </c>
      <c r="E137" s="20" t="s">
        <v>877</v>
      </c>
      <c r="F137" s="39">
        <v>3.2299999999999999E-5</v>
      </c>
      <c r="G137" s="20" t="s">
        <v>877</v>
      </c>
      <c r="H137" s="40">
        <v>3.2258064516129034E-5</v>
      </c>
      <c r="I137" s="62">
        <f t="shared" si="8"/>
        <v>6.1982308794343013E-3</v>
      </c>
      <c r="J137" s="62">
        <f t="shared" si="9"/>
        <v>5.2375140892716339E-3</v>
      </c>
      <c r="K137" s="62">
        <f t="shared" si="10"/>
        <v>3.0991154397171507E-4</v>
      </c>
      <c r="L137" s="62">
        <f t="shared" si="11"/>
        <v>2.6187570446358172E-4</v>
      </c>
    </row>
    <row r="138" spans="1:12" ht="13.15" customHeight="1" x14ac:dyDescent="0.25">
      <c r="A138" s="26">
        <v>164</v>
      </c>
      <c r="B138" s="31" t="s">
        <v>1</v>
      </c>
      <c r="C138" s="21" t="s">
        <v>325</v>
      </c>
      <c r="D138" s="21" t="s">
        <v>326</v>
      </c>
      <c r="E138" s="20" t="s">
        <v>877</v>
      </c>
      <c r="F138" s="39">
        <v>3.7000000000000002E-3</v>
      </c>
      <c r="G138" s="20" t="s">
        <v>877</v>
      </c>
      <c r="H138" s="40">
        <v>3.7037037037037034E-3</v>
      </c>
      <c r="I138" s="62">
        <f t="shared" si="8"/>
        <v>0.71001406358844932</v>
      </c>
      <c r="J138" s="62">
        <f t="shared" si="9"/>
        <v>0.60134421024970597</v>
      </c>
      <c r="K138" s="62">
        <f t="shared" si="10"/>
        <v>3.5500703179422465E-2</v>
      </c>
      <c r="L138" s="62">
        <f t="shared" si="11"/>
        <v>3.0067210512485298E-2</v>
      </c>
    </row>
    <row r="139" spans="1:12" ht="13.15" customHeight="1" x14ac:dyDescent="0.25">
      <c r="A139" s="26">
        <v>99</v>
      </c>
      <c r="B139" s="31" t="s">
        <v>1</v>
      </c>
      <c r="C139" s="21" t="s">
        <v>196</v>
      </c>
      <c r="D139" s="21" t="s">
        <v>197</v>
      </c>
      <c r="E139" s="20" t="s">
        <v>877</v>
      </c>
      <c r="F139" s="39">
        <v>5.0000000000000001E-4</v>
      </c>
      <c r="G139" s="20" t="s">
        <v>877</v>
      </c>
      <c r="H139" s="40">
        <v>5.0000000000000001E-4</v>
      </c>
      <c r="I139" s="62">
        <f t="shared" si="8"/>
        <v>9.5947846430871536E-2</v>
      </c>
      <c r="J139" s="62">
        <f t="shared" si="9"/>
        <v>8.118146838371032E-2</v>
      </c>
      <c r="K139" s="62">
        <f t="shared" si="10"/>
        <v>4.7973923215435766E-3</v>
      </c>
      <c r="L139" s="62">
        <f t="shared" si="11"/>
        <v>4.059073419185516E-3</v>
      </c>
    </row>
    <row r="140" spans="1:12" ht="13.15" customHeight="1" x14ac:dyDescent="0.25">
      <c r="A140" s="26">
        <v>336</v>
      </c>
      <c r="B140" s="31" t="s">
        <v>1</v>
      </c>
      <c r="C140" s="21" t="s">
        <v>665</v>
      </c>
      <c r="D140" s="21" t="s">
        <v>666</v>
      </c>
      <c r="E140" s="20" t="s">
        <v>877</v>
      </c>
      <c r="F140" s="39">
        <v>1.59</v>
      </c>
      <c r="G140" s="20" t="s">
        <v>877</v>
      </c>
      <c r="H140" s="47">
        <v>1.5873015873015872</v>
      </c>
      <c r="I140" s="62">
        <f t="shared" si="8"/>
        <v>305.11415165017149</v>
      </c>
      <c r="J140" s="62">
        <f t="shared" si="9"/>
        <v>257.71894724987402</v>
      </c>
      <c r="K140" s="62">
        <f t="shared" si="10"/>
        <v>15.255707582508574</v>
      </c>
      <c r="L140" s="62">
        <f t="shared" si="11"/>
        <v>12.885947362493701</v>
      </c>
    </row>
    <row r="141" spans="1:12" ht="13.15" customHeight="1" x14ac:dyDescent="0.25">
      <c r="A141" s="26">
        <v>65</v>
      </c>
      <c r="B141" s="31" t="s">
        <v>1</v>
      </c>
      <c r="C141" s="21" t="s">
        <v>128</v>
      </c>
      <c r="D141" s="21" t="s">
        <v>129</v>
      </c>
      <c r="E141" s="20" t="s">
        <v>877</v>
      </c>
      <c r="F141" s="39">
        <v>1.35E-4</v>
      </c>
      <c r="G141" s="20" t="s">
        <v>877</v>
      </c>
      <c r="H141" s="40">
        <v>1.3513513513513511E-4</v>
      </c>
      <c r="I141" s="62">
        <f t="shared" si="8"/>
        <v>2.5905918536335313E-2</v>
      </c>
      <c r="J141" s="62">
        <f t="shared" si="9"/>
        <v>2.1940937401002784E-2</v>
      </c>
      <c r="K141" s="62">
        <f t="shared" si="10"/>
        <v>1.2952959268167656E-3</v>
      </c>
      <c r="L141" s="62">
        <f t="shared" si="11"/>
        <v>1.0970468700501391E-3</v>
      </c>
    </row>
    <row r="142" spans="1:12" ht="13.15" customHeight="1" x14ac:dyDescent="0.25">
      <c r="A142" s="26">
        <v>125</v>
      </c>
      <c r="B142" s="31" t="s">
        <v>1</v>
      </c>
      <c r="C142" s="21" t="s">
        <v>247</v>
      </c>
      <c r="D142" s="21" t="s">
        <v>248</v>
      </c>
      <c r="E142" s="20" t="s">
        <v>877</v>
      </c>
      <c r="F142" s="39">
        <v>1.1000000000000001E-3</v>
      </c>
      <c r="G142" s="20" t="s">
        <v>877</v>
      </c>
      <c r="H142" s="40">
        <v>1.0989010989010989E-3</v>
      </c>
      <c r="I142" s="62">
        <f t="shared" si="8"/>
        <v>0.2110852621479174</v>
      </c>
      <c r="J142" s="62">
        <f t="shared" si="9"/>
        <v>0.17842080963452817</v>
      </c>
      <c r="K142" s="62">
        <f t="shared" si="10"/>
        <v>1.0554263107395869E-2</v>
      </c>
      <c r="L142" s="62">
        <f t="shared" si="11"/>
        <v>8.9210404817264086E-3</v>
      </c>
    </row>
    <row r="143" spans="1:12" ht="13.15" customHeight="1" x14ac:dyDescent="0.25">
      <c r="A143" s="26">
        <v>318</v>
      </c>
      <c r="B143" s="31" t="s">
        <v>1</v>
      </c>
      <c r="C143" s="21" t="s">
        <v>630</v>
      </c>
      <c r="D143" s="21" t="s">
        <v>631</v>
      </c>
      <c r="E143" s="20" t="s">
        <v>877</v>
      </c>
      <c r="F143" s="39">
        <v>0.625</v>
      </c>
      <c r="G143" s="20" t="s">
        <v>877</v>
      </c>
      <c r="H143" s="42">
        <v>0.625</v>
      </c>
      <c r="I143" s="62">
        <f t="shared" si="8"/>
        <v>119.93480803858941</v>
      </c>
      <c r="J143" s="62">
        <f t="shared" si="9"/>
        <v>101.4768354796379</v>
      </c>
      <c r="K143" s="62">
        <f t="shared" si="10"/>
        <v>5.9967404019294701</v>
      </c>
      <c r="L143" s="62">
        <f t="shared" si="11"/>
        <v>5.0738417739818953</v>
      </c>
    </row>
    <row r="144" spans="1:12" ht="13.15" customHeight="1" x14ac:dyDescent="0.25">
      <c r="A144" s="26">
        <v>107</v>
      </c>
      <c r="B144" s="31" t="s">
        <v>1</v>
      </c>
      <c r="C144" s="21" t="s">
        <v>212</v>
      </c>
      <c r="D144" s="21" t="s">
        <v>213</v>
      </c>
      <c r="E144" s="20" t="s">
        <v>877</v>
      </c>
      <c r="F144" s="39">
        <v>5.8799999999999998E-4</v>
      </c>
      <c r="G144" s="20" t="s">
        <v>877</v>
      </c>
      <c r="H144" s="40">
        <v>5.8823529411764712E-4</v>
      </c>
      <c r="I144" s="62">
        <f t="shared" si="8"/>
        <v>0.11283466740270492</v>
      </c>
      <c r="J144" s="62">
        <f t="shared" si="9"/>
        <v>9.5507609863188611E-2</v>
      </c>
      <c r="K144" s="62">
        <f t="shared" si="10"/>
        <v>5.6417333701352466E-3</v>
      </c>
      <c r="L144" s="62">
        <f t="shared" si="11"/>
        <v>4.7753804931594309E-3</v>
      </c>
    </row>
    <row r="145" spans="1:12" ht="13.15" customHeight="1" x14ac:dyDescent="0.25">
      <c r="A145" s="26">
        <v>251</v>
      </c>
      <c r="B145" s="31" t="s">
        <v>1</v>
      </c>
      <c r="C145" s="21" t="s">
        <v>496</v>
      </c>
      <c r="D145" s="21" t="s">
        <v>497</v>
      </c>
      <c r="E145" s="20" t="s">
        <v>877</v>
      </c>
      <c r="F145" s="39">
        <v>4.7600000000000003E-2</v>
      </c>
      <c r="G145" s="20" t="s">
        <v>877</v>
      </c>
      <c r="H145" s="41">
        <v>4.7619047619047616E-2</v>
      </c>
      <c r="I145" s="62">
        <f t="shared" si="8"/>
        <v>9.1342349802189702</v>
      </c>
      <c r="J145" s="62">
        <f t="shared" si="9"/>
        <v>7.7315684174962209</v>
      </c>
      <c r="K145" s="62">
        <f t="shared" si="10"/>
        <v>0.45671174901094852</v>
      </c>
      <c r="L145" s="62">
        <f t="shared" si="11"/>
        <v>0.38657842087481104</v>
      </c>
    </row>
    <row r="146" spans="1:12" ht="13.15" customHeight="1" x14ac:dyDescent="0.25">
      <c r="A146" s="26">
        <v>203</v>
      </c>
      <c r="B146" s="31" t="s">
        <v>1</v>
      </c>
      <c r="C146" s="21" t="s">
        <v>400</v>
      </c>
      <c r="D146" s="21" t="s">
        <v>401</v>
      </c>
      <c r="E146" s="20" t="s">
        <v>877</v>
      </c>
      <c r="F146" s="39">
        <v>1.2E-2</v>
      </c>
      <c r="G146" s="20" t="s">
        <v>877</v>
      </c>
      <c r="H146" s="41">
        <v>1.2048192771084336E-2</v>
      </c>
      <c r="I146" s="62">
        <f t="shared" si="8"/>
        <v>2.3027483143409166</v>
      </c>
      <c r="J146" s="62">
        <f t="shared" si="9"/>
        <v>1.9561799610532609</v>
      </c>
      <c r="K146" s="62">
        <f t="shared" si="10"/>
        <v>0.11513741571704583</v>
      </c>
      <c r="L146" s="62">
        <f t="shared" si="11"/>
        <v>9.7808998052663049E-2</v>
      </c>
    </row>
    <row r="147" spans="1:12" ht="13.15" customHeight="1" x14ac:dyDescent="0.25">
      <c r="A147" s="26">
        <v>282</v>
      </c>
      <c r="B147" s="35" t="s">
        <v>1</v>
      </c>
      <c r="C147" s="25" t="s">
        <v>558</v>
      </c>
      <c r="D147" s="25" t="s">
        <v>559</v>
      </c>
      <c r="E147" s="20" t="s">
        <v>877</v>
      </c>
      <c r="F147" s="59">
        <v>0.13500000000000001</v>
      </c>
      <c r="G147" s="29" t="s">
        <v>877</v>
      </c>
      <c r="H147" s="60">
        <v>0.13513513513513511</v>
      </c>
      <c r="I147" s="62">
        <f t="shared" si="8"/>
        <v>25.905918536335321</v>
      </c>
      <c r="J147" s="62">
        <f t="shared" si="9"/>
        <v>21.940937401002785</v>
      </c>
      <c r="K147" s="62">
        <f t="shared" si="10"/>
        <v>1.2952959268167661</v>
      </c>
      <c r="L147" s="62">
        <f t="shared" si="11"/>
        <v>1.0970468700501392</v>
      </c>
    </row>
    <row r="148" spans="1:12" ht="13.15" customHeight="1" x14ac:dyDescent="0.25">
      <c r="A148" s="26">
        <v>231</v>
      </c>
      <c r="B148" s="31" t="s">
        <v>1</v>
      </c>
      <c r="C148" s="21" t="s">
        <v>456</v>
      </c>
      <c r="D148" s="21" t="s">
        <v>457</v>
      </c>
      <c r="E148" s="20" t="s">
        <v>877</v>
      </c>
      <c r="F148" s="39">
        <v>2.7E-2</v>
      </c>
      <c r="G148" s="20" t="s">
        <v>877</v>
      </c>
      <c r="H148" s="41">
        <v>2.7027027027027029E-2</v>
      </c>
      <c r="I148" s="62">
        <f t="shared" si="8"/>
        <v>5.1811837072670626</v>
      </c>
      <c r="J148" s="62">
        <f t="shared" si="9"/>
        <v>4.3881874802005578</v>
      </c>
      <c r="K148" s="62">
        <f t="shared" si="10"/>
        <v>0.25905918536335315</v>
      </c>
      <c r="L148" s="62">
        <f t="shared" si="11"/>
        <v>0.21940937401002789</v>
      </c>
    </row>
    <row r="149" spans="1:12" ht="13.15" customHeight="1" x14ac:dyDescent="0.25">
      <c r="A149" s="26">
        <v>130</v>
      </c>
      <c r="B149" s="31" t="s">
        <v>1</v>
      </c>
      <c r="C149" s="21" t="s">
        <v>257</v>
      </c>
      <c r="D149" s="21" t="s">
        <v>258</v>
      </c>
      <c r="E149" s="20" t="s">
        <v>877</v>
      </c>
      <c r="F149" s="39">
        <v>1.2999999999999999E-3</v>
      </c>
      <c r="G149" s="20" t="s">
        <v>877</v>
      </c>
      <c r="H149" s="40">
        <v>1.2987012987012987E-3</v>
      </c>
      <c r="I149" s="62">
        <f t="shared" si="8"/>
        <v>0.24946440072026596</v>
      </c>
      <c r="J149" s="62">
        <f t="shared" si="9"/>
        <v>0.21086095684080602</v>
      </c>
      <c r="K149" s="62">
        <f t="shared" si="10"/>
        <v>1.2473220036013298E-2</v>
      </c>
      <c r="L149" s="62">
        <f t="shared" si="11"/>
        <v>1.0543047842040302E-2</v>
      </c>
    </row>
    <row r="150" spans="1:12" ht="13.15" customHeight="1" x14ac:dyDescent="0.25">
      <c r="A150" s="26">
        <v>239</v>
      </c>
      <c r="B150" s="31" t="s">
        <v>1</v>
      </c>
      <c r="C150" s="21" t="s">
        <v>472</v>
      </c>
      <c r="D150" s="21" t="s">
        <v>473</v>
      </c>
      <c r="E150" s="20" t="s">
        <v>877</v>
      </c>
      <c r="F150" s="39">
        <v>3.5700000000000003E-2</v>
      </c>
      <c r="G150" s="20" t="s">
        <v>877</v>
      </c>
      <c r="H150" s="41">
        <v>3.5714285714285712E-2</v>
      </c>
      <c r="I150" s="62">
        <f t="shared" si="8"/>
        <v>6.8506762351642285</v>
      </c>
      <c r="J150" s="62">
        <f t="shared" si="9"/>
        <v>5.798676313122165</v>
      </c>
      <c r="K150" s="62">
        <f t="shared" si="10"/>
        <v>0.3425338117582114</v>
      </c>
      <c r="L150" s="62">
        <f t="shared" si="11"/>
        <v>0.28993381565610826</v>
      </c>
    </row>
    <row r="151" spans="1:12" ht="13.15" customHeight="1" x14ac:dyDescent="0.25">
      <c r="A151" s="26">
        <v>78</v>
      </c>
      <c r="B151" s="31" t="s">
        <v>1</v>
      </c>
      <c r="C151" s="21" t="s">
        <v>154</v>
      </c>
      <c r="D151" s="21" t="s">
        <v>155</v>
      </c>
      <c r="E151" s="20" t="s">
        <v>877</v>
      </c>
      <c r="F151" s="39">
        <v>2.5000000000000001E-4</v>
      </c>
      <c r="G151" s="20" t="s">
        <v>877</v>
      </c>
      <c r="H151" s="40">
        <v>2.5000000000000001E-4</v>
      </c>
      <c r="I151" s="62">
        <f t="shared" si="8"/>
        <v>4.7973923215435768E-2</v>
      </c>
      <c r="J151" s="62">
        <f t="shared" si="9"/>
        <v>4.059073419185516E-2</v>
      </c>
      <c r="K151" s="62">
        <f t="shared" si="10"/>
        <v>2.3986961607717883E-3</v>
      </c>
      <c r="L151" s="62">
        <f t="shared" si="11"/>
        <v>2.029536709592758E-3</v>
      </c>
    </row>
    <row r="152" spans="1:12" ht="13.15" customHeight="1" x14ac:dyDescent="0.25">
      <c r="A152" s="26">
        <v>20</v>
      </c>
      <c r="B152" s="31" t="s">
        <v>1</v>
      </c>
      <c r="C152" s="21" t="s">
        <v>40</v>
      </c>
      <c r="D152" s="21" t="s">
        <v>41</v>
      </c>
      <c r="E152" s="20" t="s">
        <v>877</v>
      </c>
      <c r="F152" s="39">
        <v>2.6299999999999998E-6</v>
      </c>
      <c r="G152" s="20" t="s">
        <v>877</v>
      </c>
      <c r="H152" s="40">
        <v>2.6315789473684211E-6</v>
      </c>
      <c r="I152" s="62">
        <f t="shared" si="8"/>
        <v>5.046856722263842E-4</v>
      </c>
      <c r="J152" s="62">
        <f t="shared" si="9"/>
        <v>4.2727088623005434E-4</v>
      </c>
      <c r="K152" s="62">
        <f t="shared" si="10"/>
        <v>2.5234283611319209E-5</v>
      </c>
      <c r="L152" s="62">
        <f t="shared" si="11"/>
        <v>2.1363544311502716E-5</v>
      </c>
    </row>
    <row r="153" spans="1:12" ht="13.15" customHeight="1" x14ac:dyDescent="0.25">
      <c r="A153" s="26">
        <v>246</v>
      </c>
      <c r="B153" s="31" t="s">
        <v>1</v>
      </c>
      <c r="C153" s="21" t="s">
        <v>486</v>
      </c>
      <c r="D153" s="21" t="s">
        <v>487</v>
      </c>
      <c r="E153" s="20" t="s">
        <v>877</v>
      </c>
      <c r="F153" s="39">
        <v>4.3499999999999997E-2</v>
      </c>
      <c r="G153" s="20" t="s">
        <v>877</v>
      </c>
      <c r="H153" s="41">
        <v>4.3478260869565216E-2</v>
      </c>
      <c r="I153" s="62">
        <f t="shared" si="8"/>
        <v>8.3474626394858227</v>
      </c>
      <c r="J153" s="62">
        <f t="shared" si="9"/>
        <v>7.0592581203226361</v>
      </c>
      <c r="K153" s="62">
        <f t="shared" si="10"/>
        <v>0.41737313197429116</v>
      </c>
      <c r="L153" s="62">
        <f t="shared" si="11"/>
        <v>0.35296290601613178</v>
      </c>
    </row>
    <row r="154" spans="1:12" ht="13.15" customHeight="1" x14ac:dyDescent="0.25">
      <c r="A154" s="26">
        <v>267</v>
      </c>
      <c r="B154" s="31" t="s">
        <v>1</v>
      </c>
      <c r="C154" s="21" t="s">
        <v>528</v>
      </c>
      <c r="D154" s="21" t="s">
        <v>529</v>
      </c>
      <c r="E154" s="20" t="s">
        <v>877</v>
      </c>
      <c r="F154" s="39">
        <v>9.0899999999999995E-2</v>
      </c>
      <c r="G154" s="20" t="s">
        <v>877</v>
      </c>
      <c r="H154" s="41">
        <v>9.0909090909090912E-2</v>
      </c>
      <c r="I154" s="62">
        <f t="shared" si="8"/>
        <v>17.443318481132444</v>
      </c>
      <c r="J154" s="62">
        <f t="shared" si="9"/>
        <v>14.760266978856423</v>
      </c>
      <c r="K154" s="62">
        <f t="shared" si="10"/>
        <v>0.87216592405662219</v>
      </c>
      <c r="L154" s="62">
        <f t="shared" si="11"/>
        <v>0.73801334894282111</v>
      </c>
    </row>
    <row r="155" spans="1:12" ht="13.15" customHeight="1" x14ac:dyDescent="0.25">
      <c r="A155" s="26">
        <v>153</v>
      </c>
      <c r="B155" s="31" t="s">
        <v>1</v>
      </c>
      <c r="C155" s="21" t="s">
        <v>304</v>
      </c>
      <c r="D155" s="21" t="s">
        <v>305</v>
      </c>
      <c r="E155" s="20" t="s">
        <v>877</v>
      </c>
      <c r="F155" s="39">
        <v>2.5000000000000001E-3</v>
      </c>
      <c r="G155" s="20" t="s">
        <v>877</v>
      </c>
      <c r="H155" s="40">
        <v>2.4999999999999996E-3</v>
      </c>
      <c r="I155" s="62">
        <f t="shared" si="8"/>
        <v>0.47973923215435765</v>
      </c>
      <c r="J155" s="62">
        <f t="shared" si="9"/>
        <v>0.40590734191855155</v>
      </c>
      <c r="K155" s="62">
        <f t="shared" si="10"/>
        <v>2.3986961607717884E-2</v>
      </c>
      <c r="L155" s="62">
        <f t="shared" si="11"/>
        <v>2.0295367095927577E-2</v>
      </c>
    </row>
    <row r="156" spans="1:12" ht="13.15" customHeight="1" x14ac:dyDescent="0.25">
      <c r="A156" s="26">
        <v>108</v>
      </c>
      <c r="B156" s="31" t="s">
        <v>1</v>
      </c>
      <c r="C156" s="21" t="s">
        <v>214</v>
      </c>
      <c r="D156" s="21" t="s">
        <v>215</v>
      </c>
      <c r="E156" s="20" t="s">
        <v>877</v>
      </c>
      <c r="F156" s="39">
        <v>7.1400000000000001E-4</v>
      </c>
      <c r="G156" s="20" t="s">
        <v>877</v>
      </c>
      <c r="H156" s="40">
        <v>7.1428571428571429E-4</v>
      </c>
      <c r="I156" s="62">
        <f t="shared" si="8"/>
        <v>0.13701352470328457</v>
      </c>
      <c r="J156" s="62">
        <f t="shared" si="9"/>
        <v>0.11597352626244331</v>
      </c>
      <c r="K156" s="62">
        <f t="shared" si="10"/>
        <v>6.8506762351642284E-3</v>
      </c>
      <c r="L156" s="62">
        <f t="shared" si="11"/>
        <v>5.7986763131221654E-3</v>
      </c>
    </row>
    <row r="157" spans="1:12" ht="13.15" customHeight="1" x14ac:dyDescent="0.25">
      <c r="A157" s="26">
        <v>156</v>
      </c>
      <c r="B157" s="31" t="s">
        <v>1</v>
      </c>
      <c r="C157" s="21" t="s">
        <v>310</v>
      </c>
      <c r="D157" s="21" t="s">
        <v>311</v>
      </c>
      <c r="E157" s="20" t="s">
        <v>877</v>
      </c>
      <c r="F157" s="39">
        <v>2.9399999999999999E-3</v>
      </c>
      <c r="G157" s="20" t="s">
        <v>877</v>
      </c>
      <c r="H157" s="40">
        <v>2.9411764705882348E-3</v>
      </c>
      <c r="I157" s="62">
        <f t="shared" si="8"/>
        <v>0.56417333701352457</v>
      </c>
      <c r="J157" s="62">
        <f t="shared" si="9"/>
        <v>0.47753804931594296</v>
      </c>
      <c r="K157" s="62">
        <f t="shared" si="10"/>
        <v>2.8208666850676228E-2</v>
      </c>
      <c r="L157" s="62">
        <f t="shared" si="11"/>
        <v>2.3876902465797149E-2</v>
      </c>
    </row>
    <row r="158" spans="1:12" ht="13.15" customHeight="1" x14ac:dyDescent="0.25">
      <c r="A158" s="26">
        <v>94</v>
      </c>
      <c r="B158" s="31" t="s">
        <v>1</v>
      </c>
      <c r="C158" s="21" t="s">
        <v>186</v>
      </c>
      <c r="D158" s="21" t="s">
        <v>187</v>
      </c>
      <c r="E158" s="20" t="s">
        <v>877</v>
      </c>
      <c r="F158" s="39">
        <v>4.17E-4</v>
      </c>
      <c r="G158" s="20" t="s">
        <v>877</v>
      </c>
      <c r="H158" s="40">
        <v>4.1666666666666669E-4</v>
      </c>
      <c r="I158" s="62">
        <f t="shared" si="8"/>
        <v>8.0020503923346864E-2</v>
      </c>
      <c r="J158" s="62">
        <f t="shared" si="9"/>
        <v>6.7651223653091938E-2</v>
      </c>
      <c r="K158" s="62">
        <f t="shared" si="10"/>
        <v>4.0010251961673429E-3</v>
      </c>
      <c r="L158" s="62">
        <f t="shared" si="11"/>
        <v>3.3825611826545968E-3</v>
      </c>
    </row>
    <row r="159" spans="1:12" ht="13.15" customHeight="1" x14ac:dyDescent="0.25">
      <c r="A159" s="26">
        <v>5</v>
      </c>
      <c r="B159" s="31" t="s">
        <v>1</v>
      </c>
      <c r="C159" s="21" t="s">
        <v>11</v>
      </c>
      <c r="D159" s="21" t="s">
        <v>884</v>
      </c>
      <c r="E159" s="20" t="s">
        <v>877</v>
      </c>
      <c r="F159" s="39">
        <v>2.6300000000000001E-7</v>
      </c>
      <c r="G159" s="20" t="s">
        <v>877</v>
      </c>
      <c r="H159" s="40">
        <v>2.6315789473684208E-7</v>
      </c>
      <c r="I159" s="62">
        <f t="shared" si="8"/>
        <v>5.0468567222638425E-5</v>
      </c>
      <c r="J159" s="62">
        <f t="shared" si="9"/>
        <v>4.2727088623005425E-5</v>
      </c>
      <c r="K159" s="62">
        <f t="shared" si="10"/>
        <v>2.5234283611319213E-6</v>
      </c>
      <c r="L159" s="62">
        <f t="shared" si="11"/>
        <v>2.1363544311502712E-6</v>
      </c>
    </row>
    <row r="160" spans="1:12" ht="13.15" customHeight="1" x14ac:dyDescent="0.25">
      <c r="A160" s="26">
        <v>72</v>
      </c>
      <c r="B160" s="31" t="s">
        <v>1</v>
      </c>
      <c r="C160" s="21" t="s">
        <v>142</v>
      </c>
      <c r="D160" s="21" t="s">
        <v>143</v>
      </c>
      <c r="E160" s="20" t="s">
        <v>877</v>
      </c>
      <c r="F160" s="39">
        <v>2.1699999999999999E-4</v>
      </c>
      <c r="G160" s="20" t="s">
        <v>877</v>
      </c>
      <c r="H160" s="40">
        <v>2.1739130434782607E-4</v>
      </c>
      <c r="I160" s="62">
        <f t="shared" si="8"/>
        <v>4.1641365350998244E-2</v>
      </c>
      <c r="J160" s="62">
        <f t="shared" si="9"/>
        <v>3.5296290601613177E-2</v>
      </c>
      <c r="K160" s="62">
        <f t="shared" si="10"/>
        <v>2.0820682675499122E-3</v>
      </c>
      <c r="L160" s="62">
        <f t="shared" si="11"/>
        <v>1.7648145300806588E-3</v>
      </c>
    </row>
    <row r="161" spans="1:12" ht="13.15" customHeight="1" x14ac:dyDescent="0.25">
      <c r="A161" s="26">
        <v>208</v>
      </c>
      <c r="B161" s="31" t="s">
        <v>1</v>
      </c>
      <c r="C161" s="21" t="s">
        <v>410</v>
      </c>
      <c r="D161" s="21" t="s">
        <v>411</v>
      </c>
      <c r="E161" s="20" t="s">
        <v>877</v>
      </c>
      <c r="F161" s="39">
        <v>1.4500000000000001E-2</v>
      </c>
      <c r="G161" s="20" t="s">
        <v>877</v>
      </c>
      <c r="H161" s="41">
        <v>1.4492753623188406E-2</v>
      </c>
      <c r="I161" s="62">
        <f t="shared" si="8"/>
        <v>2.7824875464952745</v>
      </c>
      <c r="J161" s="62">
        <f t="shared" si="9"/>
        <v>2.3530860401075455</v>
      </c>
      <c r="K161" s="62">
        <f t="shared" si="10"/>
        <v>0.13912437732476374</v>
      </c>
      <c r="L161" s="62">
        <f t="shared" si="11"/>
        <v>0.11765430200537727</v>
      </c>
    </row>
    <row r="162" spans="1:12" ht="13.15" customHeight="1" x14ac:dyDescent="0.25">
      <c r="A162" s="26">
        <v>198</v>
      </c>
      <c r="B162" s="31" t="s">
        <v>1</v>
      </c>
      <c r="C162" s="21" t="s">
        <v>391</v>
      </c>
      <c r="D162" s="21" t="s">
        <v>392</v>
      </c>
      <c r="E162" s="20" t="s">
        <v>877</v>
      </c>
      <c r="F162" s="39">
        <v>1.03E-2</v>
      </c>
      <c r="G162" s="20" t="s">
        <v>877</v>
      </c>
      <c r="H162" s="41">
        <v>1.0309278350515464E-2</v>
      </c>
      <c r="I162" s="62">
        <f t="shared" si="8"/>
        <v>1.9765256364759536</v>
      </c>
      <c r="J162" s="62">
        <f t="shared" si="9"/>
        <v>1.6738447089424806</v>
      </c>
      <c r="K162" s="62">
        <f t="shared" si="10"/>
        <v>9.8826281823797685E-2</v>
      </c>
      <c r="L162" s="62">
        <f t="shared" si="11"/>
        <v>8.3692235447124036E-2</v>
      </c>
    </row>
    <row r="163" spans="1:12" ht="13.15" customHeight="1" x14ac:dyDescent="0.25">
      <c r="A163" s="26">
        <v>9</v>
      </c>
      <c r="B163" s="31" t="s">
        <v>1</v>
      </c>
      <c r="C163" s="21" t="s">
        <v>18</v>
      </c>
      <c r="D163" s="21" t="s">
        <v>19</v>
      </c>
      <c r="E163" s="20" t="s">
        <v>877</v>
      </c>
      <c r="F163" s="39">
        <v>2.6300000000000001E-7</v>
      </c>
      <c r="G163" s="20" t="s">
        <v>877</v>
      </c>
      <c r="H163" s="40">
        <v>2.6315789473684208E-7</v>
      </c>
      <c r="I163" s="62">
        <f t="shared" si="8"/>
        <v>5.0468567222638425E-5</v>
      </c>
      <c r="J163" s="62">
        <f t="shared" si="9"/>
        <v>4.2727088623005425E-5</v>
      </c>
      <c r="K163" s="62">
        <f t="shared" si="10"/>
        <v>2.5234283611319213E-6</v>
      </c>
      <c r="L163" s="62">
        <f t="shared" si="11"/>
        <v>2.1363544311502712E-6</v>
      </c>
    </row>
    <row r="164" spans="1:12" ht="13.15" customHeight="1" x14ac:dyDescent="0.25">
      <c r="A164" s="26">
        <v>265</v>
      </c>
      <c r="B164" s="31" t="s">
        <v>1</v>
      </c>
      <c r="C164" s="21" t="s">
        <v>524</v>
      </c>
      <c r="D164" s="21" t="s">
        <v>525</v>
      </c>
      <c r="E164" s="20" t="s">
        <v>877</v>
      </c>
      <c r="F164" s="39">
        <v>8.3299999999999999E-2</v>
      </c>
      <c r="G164" s="20" t="s">
        <v>877</v>
      </c>
      <c r="H164" s="41">
        <v>8.3333333333333329E-2</v>
      </c>
      <c r="I164" s="62">
        <f t="shared" si="8"/>
        <v>15.984911215383196</v>
      </c>
      <c r="J164" s="62">
        <f t="shared" si="9"/>
        <v>13.530244730618387</v>
      </c>
      <c r="K164" s="62">
        <f t="shared" si="10"/>
        <v>0.79924556076915976</v>
      </c>
      <c r="L164" s="62">
        <f t="shared" si="11"/>
        <v>0.6765122365309193</v>
      </c>
    </row>
    <row r="165" spans="1:12" ht="13.15" customHeight="1" x14ac:dyDescent="0.25">
      <c r="A165" s="26">
        <v>83</v>
      </c>
      <c r="B165" s="31" t="s">
        <v>1</v>
      </c>
      <c r="C165" s="21" t="s">
        <v>164</v>
      </c>
      <c r="D165" s="21" t="s">
        <v>165</v>
      </c>
      <c r="E165" s="20" t="s">
        <v>877</v>
      </c>
      <c r="F165" s="39">
        <v>3.0299999999999999E-4</v>
      </c>
      <c r="G165" s="20" t="s">
        <v>877</v>
      </c>
      <c r="H165" s="40">
        <v>3.0303030303030303E-4</v>
      </c>
      <c r="I165" s="62">
        <f t="shared" si="8"/>
        <v>5.8144394937108143E-2</v>
      </c>
      <c r="J165" s="62">
        <f t="shared" si="9"/>
        <v>4.9200889929521402E-2</v>
      </c>
      <c r="K165" s="62">
        <f t="shared" si="10"/>
        <v>2.9072197468554073E-3</v>
      </c>
      <c r="L165" s="62">
        <f t="shared" si="11"/>
        <v>2.4600444964760701E-3</v>
      </c>
    </row>
    <row r="166" spans="1:12" ht="13.15" customHeight="1" x14ac:dyDescent="0.25">
      <c r="A166" s="26">
        <v>92</v>
      </c>
      <c r="B166" s="31" t="s">
        <v>1</v>
      </c>
      <c r="C166" s="21" t="s">
        <v>182</v>
      </c>
      <c r="D166" s="21" t="s">
        <v>183</v>
      </c>
      <c r="E166" s="20" t="s">
        <v>877</v>
      </c>
      <c r="F166" s="39">
        <v>4.17E-4</v>
      </c>
      <c r="G166" s="20" t="s">
        <v>877</v>
      </c>
      <c r="H166" s="40">
        <v>4.1666666666666669E-4</v>
      </c>
      <c r="I166" s="62">
        <f t="shared" si="8"/>
        <v>8.0020503923346864E-2</v>
      </c>
      <c r="J166" s="62">
        <f t="shared" si="9"/>
        <v>6.7651223653091938E-2</v>
      </c>
      <c r="K166" s="62">
        <f t="shared" si="10"/>
        <v>4.0010251961673429E-3</v>
      </c>
      <c r="L166" s="62">
        <f t="shared" si="11"/>
        <v>3.3825611826545968E-3</v>
      </c>
    </row>
    <row r="167" spans="1:12" ht="13.15" customHeight="1" x14ac:dyDescent="0.25">
      <c r="A167" s="26">
        <v>76</v>
      </c>
      <c r="B167" s="31" t="s">
        <v>1</v>
      </c>
      <c r="C167" s="21" t="s">
        <v>150</v>
      </c>
      <c r="D167" s="21" t="s">
        <v>151</v>
      </c>
      <c r="E167" s="20" t="s">
        <v>877</v>
      </c>
      <c r="F167" s="39">
        <v>2.3800000000000001E-4</v>
      </c>
      <c r="G167" s="20" t="s">
        <v>877</v>
      </c>
      <c r="H167" s="40">
        <v>2.380952380952381E-4</v>
      </c>
      <c r="I167" s="62">
        <f t="shared" si="8"/>
        <v>4.5671174901094853E-2</v>
      </c>
      <c r="J167" s="62">
        <f t="shared" si="9"/>
        <v>3.8657842087481104E-2</v>
      </c>
      <c r="K167" s="62">
        <f t="shared" si="10"/>
        <v>2.2835587450547425E-3</v>
      </c>
      <c r="L167" s="62">
        <f t="shared" si="11"/>
        <v>1.9328921043740553E-3</v>
      </c>
    </row>
    <row r="168" spans="1:12" ht="13.15" customHeight="1" x14ac:dyDescent="0.25">
      <c r="A168" s="26">
        <v>310</v>
      </c>
      <c r="B168" s="31" t="s">
        <v>1</v>
      </c>
      <c r="C168" s="21" t="s">
        <v>614</v>
      </c>
      <c r="D168" s="21" t="s">
        <v>615</v>
      </c>
      <c r="E168" s="20" t="s">
        <v>877</v>
      </c>
      <c r="F168" s="39">
        <v>0.37</v>
      </c>
      <c r="G168" s="20" t="s">
        <v>877</v>
      </c>
      <c r="H168" s="42">
        <v>0.37037037037037035</v>
      </c>
      <c r="I168" s="62">
        <f t="shared" si="8"/>
        <v>71.001406358844932</v>
      </c>
      <c r="J168" s="62">
        <f t="shared" si="9"/>
        <v>60.134421024970607</v>
      </c>
      <c r="K168" s="62">
        <f t="shared" si="10"/>
        <v>3.5500703179422466</v>
      </c>
      <c r="L168" s="62">
        <f t="shared" si="11"/>
        <v>3.0067210512485305</v>
      </c>
    </row>
    <row r="169" spans="1:12" ht="13.15" customHeight="1" x14ac:dyDescent="0.25">
      <c r="A169" s="26">
        <v>329</v>
      </c>
      <c r="B169" s="31" t="s">
        <v>1</v>
      </c>
      <c r="C169" s="21" t="s">
        <v>651</v>
      </c>
      <c r="D169" s="21" t="s">
        <v>652</v>
      </c>
      <c r="E169" s="20" t="s">
        <v>877</v>
      </c>
      <c r="F169" s="39">
        <v>0.90900000000000003</v>
      </c>
      <c r="G169" s="20" t="s">
        <v>877</v>
      </c>
      <c r="H169" s="42">
        <v>0.90909090909090895</v>
      </c>
      <c r="I169" s="62">
        <f t="shared" si="8"/>
        <v>174.43318481132445</v>
      </c>
      <c r="J169" s="62">
        <f t="shared" si="9"/>
        <v>147.60266978856419</v>
      </c>
      <c r="K169" s="62">
        <f t="shared" si="10"/>
        <v>8.7216592405662219</v>
      </c>
      <c r="L169" s="62">
        <f t="shared" si="11"/>
        <v>7.3801334894282089</v>
      </c>
    </row>
    <row r="170" spans="1:12" ht="13.15" customHeight="1" x14ac:dyDescent="0.25">
      <c r="A170" s="26">
        <v>230</v>
      </c>
      <c r="B170" s="31" t="s">
        <v>1</v>
      </c>
      <c r="C170" s="21" t="s">
        <v>454</v>
      </c>
      <c r="D170" s="21" t="s">
        <v>455</v>
      </c>
      <c r="E170" s="20" t="s">
        <v>877</v>
      </c>
      <c r="F170" s="39">
        <v>2.7E-2</v>
      </c>
      <c r="G170" s="20" t="s">
        <v>877</v>
      </c>
      <c r="H170" s="41">
        <v>2.7027027027027029E-2</v>
      </c>
      <c r="I170" s="62">
        <f t="shared" si="8"/>
        <v>5.1811837072670626</v>
      </c>
      <c r="J170" s="62">
        <f t="shared" si="9"/>
        <v>4.3881874802005578</v>
      </c>
      <c r="K170" s="62">
        <f t="shared" si="10"/>
        <v>0.25905918536335315</v>
      </c>
      <c r="L170" s="62">
        <f t="shared" si="11"/>
        <v>0.21940937401002789</v>
      </c>
    </row>
    <row r="171" spans="1:12" ht="13.15" customHeight="1" x14ac:dyDescent="0.25">
      <c r="A171" s="26">
        <v>317</v>
      </c>
      <c r="B171" s="31" t="s">
        <v>1</v>
      </c>
      <c r="C171" s="21" t="s">
        <v>628</v>
      </c>
      <c r="D171" s="21" t="s">
        <v>629</v>
      </c>
      <c r="E171" s="20" t="s">
        <v>877</v>
      </c>
      <c r="F171" s="39">
        <v>0.625</v>
      </c>
      <c r="G171" s="20" t="s">
        <v>877</v>
      </c>
      <c r="H171" s="42">
        <v>0.625</v>
      </c>
      <c r="I171" s="62">
        <f t="shared" si="8"/>
        <v>119.93480803858941</v>
      </c>
      <c r="J171" s="62">
        <f t="shared" si="9"/>
        <v>101.4768354796379</v>
      </c>
      <c r="K171" s="62">
        <f t="shared" si="10"/>
        <v>5.9967404019294701</v>
      </c>
      <c r="L171" s="62">
        <f t="shared" si="11"/>
        <v>5.0738417739818953</v>
      </c>
    </row>
    <row r="172" spans="1:12" ht="13.15" customHeight="1" x14ac:dyDescent="0.25">
      <c r="A172" s="26">
        <v>302</v>
      </c>
      <c r="B172" s="31" t="s">
        <v>1</v>
      </c>
      <c r="C172" s="21" t="s">
        <v>598</v>
      </c>
      <c r="D172" s="21" t="s">
        <v>599</v>
      </c>
      <c r="E172" s="20" t="s">
        <v>877</v>
      </c>
      <c r="F172" s="39">
        <v>0.27</v>
      </c>
      <c r="G172" s="20" t="s">
        <v>877</v>
      </c>
      <c r="H172" s="42">
        <v>0.27027027027027023</v>
      </c>
      <c r="I172" s="62">
        <f t="shared" si="8"/>
        <v>51.811837072670642</v>
      </c>
      <c r="J172" s="62">
        <f t="shared" si="9"/>
        <v>43.881874802005569</v>
      </c>
      <c r="K172" s="62">
        <f t="shared" si="10"/>
        <v>2.5905918536335322</v>
      </c>
      <c r="L172" s="62">
        <f t="shared" si="11"/>
        <v>2.1940937401002785</v>
      </c>
    </row>
    <row r="173" spans="1:12" ht="13.15" customHeight="1" x14ac:dyDescent="0.25">
      <c r="A173" s="26">
        <v>152</v>
      </c>
      <c r="B173" s="31" t="s">
        <v>1</v>
      </c>
      <c r="C173" s="21" t="s">
        <v>302</v>
      </c>
      <c r="D173" s="21" t="s">
        <v>303</v>
      </c>
      <c r="E173" s="20" t="s">
        <v>877</v>
      </c>
      <c r="F173" s="39">
        <v>2.5000000000000001E-3</v>
      </c>
      <c r="G173" s="20" t="s">
        <v>877</v>
      </c>
      <c r="H173" s="40">
        <v>2.4999999999999996E-3</v>
      </c>
      <c r="I173" s="62">
        <f t="shared" si="8"/>
        <v>0.47973923215435765</v>
      </c>
      <c r="J173" s="62">
        <f t="shared" si="9"/>
        <v>0.40590734191855155</v>
      </c>
      <c r="K173" s="62">
        <f t="shared" si="10"/>
        <v>2.3986961607717884E-2</v>
      </c>
      <c r="L173" s="62">
        <f t="shared" si="11"/>
        <v>2.0295367095927577E-2</v>
      </c>
    </row>
    <row r="174" spans="1:12" ht="13.15" customHeight="1" x14ac:dyDescent="0.25">
      <c r="A174" s="26">
        <v>188</v>
      </c>
      <c r="B174" s="31" t="s">
        <v>1</v>
      </c>
      <c r="C174" s="21" t="s">
        <v>371</v>
      </c>
      <c r="D174" s="21" t="s">
        <v>372</v>
      </c>
      <c r="E174" s="20" t="s">
        <v>877</v>
      </c>
      <c r="F174" s="39">
        <v>7.1399999999999996E-3</v>
      </c>
      <c r="G174" s="20" t="s">
        <v>877</v>
      </c>
      <c r="H174" s="40">
        <v>7.1428571428571435E-3</v>
      </c>
      <c r="I174" s="62">
        <f t="shared" si="8"/>
        <v>1.3701352470328454</v>
      </c>
      <c r="J174" s="62">
        <f t="shared" si="9"/>
        <v>1.1597352626244333</v>
      </c>
      <c r="K174" s="62">
        <f t="shared" si="10"/>
        <v>6.850676235164227E-2</v>
      </c>
      <c r="L174" s="62">
        <f t="shared" si="11"/>
        <v>5.7986763131221662E-2</v>
      </c>
    </row>
    <row r="175" spans="1:12" ht="13.15" customHeight="1" x14ac:dyDescent="0.25">
      <c r="A175" s="26">
        <v>273</v>
      </c>
      <c r="B175" s="31" t="s">
        <v>1</v>
      </c>
      <c r="C175" s="21" t="s">
        <v>540</v>
      </c>
      <c r="D175" s="21" t="s">
        <v>541</v>
      </c>
      <c r="E175" s="20" t="s">
        <v>877</v>
      </c>
      <c r="F175" s="39">
        <v>0.1</v>
      </c>
      <c r="G175" s="20" t="s">
        <v>877</v>
      </c>
      <c r="H175" s="42">
        <v>9.9999999999999992E-2</v>
      </c>
      <c r="I175" s="62">
        <f t="shared" si="8"/>
        <v>19.189569286174308</v>
      </c>
      <c r="J175" s="62">
        <f t="shared" si="9"/>
        <v>16.236293676742061</v>
      </c>
      <c r="K175" s="62">
        <f t="shared" si="10"/>
        <v>0.95947846430871542</v>
      </c>
      <c r="L175" s="62">
        <f t="shared" si="11"/>
        <v>0.81181468383710309</v>
      </c>
    </row>
    <row r="176" spans="1:12" ht="13.15" customHeight="1" x14ac:dyDescent="0.25">
      <c r="A176" s="26">
        <v>255</v>
      </c>
      <c r="B176" s="31" t="s">
        <v>1</v>
      </c>
      <c r="C176" s="21" t="s">
        <v>504</v>
      </c>
      <c r="D176" s="21" t="s">
        <v>505</v>
      </c>
      <c r="E176" s="20" t="s">
        <v>877</v>
      </c>
      <c r="F176" s="39">
        <v>6.25E-2</v>
      </c>
      <c r="G176" s="20" t="s">
        <v>877</v>
      </c>
      <c r="H176" s="41">
        <v>6.25E-2</v>
      </c>
      <c r="I176" s="62">
        <f t="shared" si="8"/>
        <v>11.993480803858942</v>
      </c>
      <c r="J176" s="62">
        <f t="shared" si="9"/>
        <v>10.147683547963791</v>
      </c>
      <c r="K176" s="62">
        <f t="shared" si="10"/>
        <v>0.59967404019294712</v>
      </c>
      <c r="L176" s="62">
        <f t="shared" si="11"/>
        <v>0.50738417739818953</v>
      </c>
    </row>
    <row r="177" spans="1:12" ht="13.15" customHeight="1" x14ac:dyDescent="0.25">
      <c r="A177" s="26">
        <v>214</v>
      </c>
      <c r="B177" s="31" t="s">
        <v>1</v>
      </c>
      <c r="C177" s="21" t="s">
        <v>422</v>
      </c>
      <c r="D177" s="21" t="s">
        <v>423</v>
      </c>
      <c r="E177" s="20" t="s">
        <v>877</v>
      </c>
      <c r="F177" s="39">
        <v>1.72E-2</v>
      </c>
      <c r="G177" s="20" t="s">
        <v>877</v>
      </c>
      <c r="H177" s="41">
        <v>1.7241379310344827E-2</v>
      </c>
      <c r="I177" s="62">
        <f t="shared" si="8"/>
        <v>3.300605917221981</v>
      </c>
      <c r="J177" s="62">
        <f t="shared" si="9"/>
        <v>2.799360978748632</v>
      </c>
      <c r="K177" s="62">
        <f t="shared" si="10"/>
        <v>0.16503029586109905</v>
      </c>
      <c r="L177" s="62">
        <f t="shared" si="11"/>
        <v>0.13996804893743159</v>
      </c>
    </row>
    <row r="178" spans="1:12" ht="13.15" customHeight="1" x14ac:dyDescent="0.25">
      <c r="A178" s="26">
        <v>80</v>
      </c>
      <c r="B178" s="31" t="s">
        <v>1</v>
      </c>
      <c r="C178" s="21" t="s">
        <v>158</v>
      </c>
      <c r="D178" s="21" t="s">
        <v>159</v>
      </c>
      <c r="E178" s="20" t="s">
        <v>877</v>
      </c>
      <c r="F178" s="39">
        <v>2.7E-4</v>
      </c>
      <c r="G178" s="20" t="s">
        <v>877</v>
      </c>
      <c r="H178" s="40">
        <v>2.7027027027027022E-4</v>
      </c>
      <c r="I178" s="62">
        <f t="shared" si="8"/>
        <v>5.1811837072670626E-2</v>
      </c>
      <c r="J178" s="62">
        <f t="shared" si="9"/>
        <v>4.3881874802005567E-2</v>
      </c>
      <c r="K178" s="62">
        <f t="shared" si="10"/>
        <v>2.5905918536335312E-3</v>
      </c>
      <c r="L178" s="62">
        <f t="shared" si="11"/>
        <v>2.1940937401002782E-3</v>
      </c>
    </row>
    <row r="179" spans="1:12" ht="13.15" customHeight="1" x14ac:dyDescent="0.25">
      <c r="A179" s="26">
        <v>158</v>
      </c>
      <c r="B179" s="31" t="s">
        <v>1</v>
      </c>
      <c r="C179" s="21" t="s">
        <v>314</v>
      </c>
      <c r="D179" s="21" t="s">
        <v>315</v>
      </c>
      <c r="E179" s="20" t="s">
        <v>877</v>
      </c>
      <c r="F179" s="39">
        <v>2.9399999999999999E-3</v>
      </c>
      <c r="G179" s="20" t="s">
        <v>877</v>
      </c>
      <c r="H179" s="40">
        <v>2.9411764705882348E-3</v>
      </c>
      <c r="I179" s="62">
        <f t="shared" si="8"/>
        <v>0.56417333701352457</v>
      </c>
      <c r="J179" s="62">
        <f t="shared" si="9"/>
        <v>0.47753804931594296</v>
      </c>
      <c r="K179" s="62">
        <f t="shared" si="10"/>
        <v>2.8208666850676228E-2</v>
      </c>
      <c r="L179" s="62">
        <f t="shared" si="11"/>
        <v>2.3876902465797149E-2</v>
      </c>
    </row>
    <row r="180" spans="1:12" ht="13.15" customHeight="1" x14ac:dyDescent="0.25">
      <c r="A180" s="26">
        <v>222</v>
      </c>
      <c r="B180" s="31" t="s">
        <v>1</v>
      </c>
      <c r="C180" s="21" t="s">
        <v>438</v>
      </c>
      <c r="D180" s="21" t="s">
        <v>439</v>
      </c>
      <c r="E180" s="20" t="s">
        <v>877</v>
      </c>
      <c r="F180" s="39">
        <v>2.3300000000000001E-2</v>
      </c>
      <c r="G180" s="20" t="s">
        <v>877</v>
      </c>
      <c r="H180" s="41">
        <v>2.3255813953488372E-2</v>
      </c>
      <c r="I180" s="62">
        <f t="shared" si="8"/>
        <v>4.4711696436786132</v>
      </c>
      <c r="J180" s="62">
        <f t="shared" si="9"/>
        <v>3.775882250405131</v>
      </c>
      <c r="K180" s="62">
        <f t="shared" si="10"/>
        <v>0.22355848218393065</v>
      </c>
      <c r="L180" s="62">
        <f t="shared" si="11"/>
        <v>0.18879411252025655</v>
      </c>
    </row>
    <row r="181" spans="1:12" ht="13.15" customHeight="1" x14ac:dyDescent="0.25">
      <c r="A181" s="26">
        <v>165</v>
      </c>
      <c r="B181" s="31" t="s">
        <v>1</v>
      </c>
      <c r="C181" s="21" t="s">
        <v>327</v>
      </c>
      <c r="D181" s="21" t="s">
        <v>328</v>
      </c>
      <c r="E181" s="20" t="s">
        <v>877</v>
      </c>
      <c r="F181" s="39">
        <v>3.8500000000000001E-3</v>
      </c>
      <c r="G181" s="20" t="s">
        <v>877</v>
      </c>
      <c r="H181" s="40">
        <v>3.8461538461538464E-3</v>
      </c>
      <c r="I181" s="62">
        <f t="shared" si="8"/>
        <v>0.7387984175177108</v>
      </c>
      <c r="J181" s="62">
        <f t="shared" si="9"/>
        <v>0.62447283372084861</v>
      </c>
      <c r="K181" s="62">
        <f t="shared" si="10"/>
        <v>3.6939920875885539E-2</v>
      </c>
      <c r="L181" s="62">
        <f t="shared" si="11"/>
        <v>3.1223641686042431E-2</v>
      </c>
    </row>
    <row r="182" spans="1:12" ht="13.15" customHeight="1" x14ac:dyDescent="0.25">
      <c r="A182" s="26">
        <v>243</v>
      </c>
      <c r="B182" s="31" t="s">
        <v>1</v>
      </c>
      <c r="C182" s="21" t="s">
        <v>480</v>
      </c>
      <c r="D182" s="21" t="s">
        <v>481</v>
      </c>
      <c r="E182" s="20" t="s">
        <v>877</v>
      </c>
      <c r="F182" s="39">
        <v>0.04</v>
      </c>
      <c r="G182" s="20" t="s">
        <v>877</v>
      </c>
      <c r="H182" s="41">
        <v>3.9999999999999994E-2</v>
      </c>
      <c r="I182" s="62">
        <f t="shared" si="8"/>
        <v>7.6758277144697225</v>
      </c>
      <c r="J182" s="62">
        <f t="shared" si="9"/>
        <v>6.4945174706968247</v>
      </c>
      <c r="K182" s="62">
        <f t="shared" si="10"/>
        <v>0.38379138572348614</v>
      </c>
      <c r="L182" s="62">
        <f t="shared" si="11"/>
        <v>0.32472587353484123</v>
      </c>
    </row>
    <row r="183" spans="1:12" ht="13.15" customHeight="1" x14ac:dyDescent="0.25">
      <c r="A183" s="26">
        <v>311</v>
      </c>
      <c r="B183" s="31" t="s">
        <v>1</v>
      </c>
      <c r="C183" s="21" t="s">
        <v>616</v>
      </c>
      <c r="D183" s="21" t="s">
        <v>617</v>
      </c>
      <c r="E183" s="20" t="s">
        <v>877</v>
      </c>
      <c r="F183" s="39">
        <v>0.38500000000000001</v>
      </c>
      <c r="G183" s="20" t="s">
        <v>877</v>
      </c>
      <c r="H183" s="42">
        <v>0.38461538461538458</v>
      </c>
      <c r="I183" s="62">
        <f t="shared" si="8"/>
        <v>73.879841751771082</v>
      </c>
      <c r="J183" s="62">
        <f t="shared" si="9"/>
        <v>62.447283372084854</v>
      </c>
      <c r="K183" s="62">
        <f t="shared" si="10"/>
        <v>3.6939920875885539</v>
      </c>
      <c r="L183" s="62">
        <f t="shared" si="11"/>
        <v>3.1223641686042427</v>
      </c>
    </row>
    <row r="184" spans="1:12" ht="13.15" customHeight="1" x14ac:dyDescent="0.25">
      <c r="A184" s="26">
        <v>322</v>
      </c>
      <c r="B184" s="31" t="s">
        <v>1</v>
      </c>
      <c r="C184" s="21" t="s">
        <v>638</v>
      </c>
      <c r="D184" s="21" t="s">
        <v>639</v>
      </c>
      <c r="E184" s="20" t="s">
        <v>877</v>
      </c>
      <c r="F184" s="39">
        <v>0.76900000000000002</v>
      </c>
      <c r="G184" s="20" t="s">
        <v>877</v>
      </c>
      <c r="H184" s="42">
        <v>0.76923076923076916</v>
      </c>
      <c r="I184" s="62">
        <f t="shared" si="8"/>
        <v>147.56778781068041</v>
      </c>
      <c r="J184" s="62">
        <f t="shared" si="9"/>
        <v>124.89456674416971</v>
      </c>
      <c r="K184" s="62">
        <f t="shared" si="10"/>
        <v>7.3783893905340205</v>
      </c>
      <c r="L184" s="62">
        <f t="shared" si="11"/>
        <v>6.2447283372084854</v>
      </c>
    </row>
    <row r="185" spans="1:12" ht="13.15" customHeight="1" x14ac:dyDescent="0.25">
      <c r="A185" s="26">
        <v>250</v>
      </c>
      <c r="B185" s="31" t="s">
        <v>1</v>
      </c>
      <c r="C185" s="21" t="s">
        <v>494</v>
      </c>
      <c r="D185" s="21" t="s">
        <v>495</v>
      </c>
      <c r="E185" s="20" t="s">
        <v>877</v>
      </c>
      <c r="F185" s="39">
        <v>4.5499999999999999E-2</v>
      </c>
      <c r="G185" s="20" t="s">
        <v>877</v>
      </c>
      <c r="H185" s="41">
        <v>4.5454545454545456E-2</v>
      </c>
      <c r="I185" s="62">
        <f t="shared" si="8"/>
        <v>8.7312540252093083</v>
      </c>
      <c r="J185" s="62">
        <f t="shared" si="9"/>
        <v>7.3801334894282116</v>
      </c>
      <c r="K185" s="62">
        <f t="shared" si="10"/>
        <v>0.43656270126046542</v>
      </c>
      <c r="L185" s="62">
        <f t="shared" si="11"/>
        <v>0.36900667447141056</v>
      </c>
    </row>
    <row r="186" spans="1:12" ht="13.15" customHeight="1" x14ac:dyDescent="0.25">
      <c r="A186" s="26">
        <v>298</v>
      </c>
      <c r="B186" s="31" t="s">
        <v>1</v>
      </c>
      <c r="C186" s="21" t="s">
        <v>590</v>
      </c>
      <c r="D186" s="21" t="s">
        <v>591</v>
      </c>
      <c r="E186" s="20" t="s">
        <v>877</v>
      </c>
      <c r="F186" s="39">
        <v>0.217</v>
      </c>
      <c r="G186" s="20" t="s">
        <v>877</v>
      </c>
      <c r="H186" s="42">
        <v>0.21739130434782608</v>
      </c>
      <c r="I186" s="62">
        <f t="shared" si="8"/>
        <v>41.641365350998242</v>
      </c>
      <c r="J186" s="62">
        <f t="shared" si="9"/>
        <v>35.29629060161318</v>
      </c>
      <c r="K186" s="62">
        <f t="shared" si="10"/>
        <v>2.082068267549912</v>
      </c>
      <c r="L186" s="62">
        <f t="shared" si="11"/>
        <v>1.764814530080659</v>
      </c>
    </row>
    <row r="187" spans="1:12" ht="13.15" customHeight="1" x14ac:dyDescent="0.25">
      <c r="A187" s="26">
        <v>228</v>
      </c>
      <c r="B187" s="31" t="s">
        <v>1</v>
      </c>
      <c r="C187" s="21" t="s">
        <v>450</v>
      </c>
      <c r="D187" s="21" t="s">
        <v>451</v>
      </c>
      <c r="E187" s="20" t="s">
        <v>877</v>
      </c>
      <c r="F187" s="39">
        <v>2.5000000000000001E-2</v>
      </c>
      <c r="G187" s="20" t="s">
        <v>877</v>
      </c>
      <c r="H187" s="41">
        <v>2.4999999999999998E-2</v>
      </c>
      <c r="I187" s="62">
        <f t="shared" si="8"/>
        <v>4.797392321543577</v>
      </c>
      <c r="J187" s="62">
        <f t="shared" si="9"/>
        <v>4.0590734191855153</v>
      </c>
      <c r="K187" s="62">
        <f t="shared" si="10"/>
        <v>0.23986961607717885</v>
      </c>
      <c r="L187" s="62">
        <f t="shared" si="11"/>
        <v>0.20295367095927577</v>
      </c>
    </row>
    <row r="188" spans="1:12" ht="13.15" customHeight="1" x14ac:dyDescent="0.25">
      <c r="A188" s="26">
        <v>169</v>
      </c>
      <c r="B188" s="31" t="s">
        <v>1</v>
      </c>
      <c r="C188" s="21" t="s">
        <v>335</v>
      </c>
      <c r="D188" s="21" t="s">
        <v>336</v>
      </c>
      <c r="E188" s="20" t="s">
        <v>877</v>
      </c>
      <c r="F188" s="39">
        <v>4.0000000000000001E-3</v>
      </c>
      <c r="G188" s="20" t="s">
        <v>877</v>
      </c>
      <c r="H188" s="40">
        <v>4.0000000000000001E-3</v>
      </c>
      <c r="I188" s="62">
        <f t="shared" si="8"/>
        <v>0.76758277144697229</v>
      </c>
      <c r="J188" s="62">
        <f t="shared" si="9"/>
        <v>0.64945174706968256</v>
      </c>
      <c r="K188" s="62">
        <f t="shared" si="10"/>
        <v>3.8379138572348613E-2</v>
      </c>
      <c r="L188" s="62">
        <f t="shared" si="11"/>
        <v>3.2472587353484128E-2</v>
      </c>
    </row>
    <row r="189" spans="1:12" ht="13.15" customHeight="1" x14ac:dyDescent="0.25">
      <c r="A189" s="26">
        <v>232</v>
      </c>
      <c r="B189" s="31" t="s">
        <v>1</v>
      </c>
      <c r="C189" s="21" t="s">
        <v>458</v>
      </c>
      <c r="D189" s="21" t="s">
        <v>459</v>
      </c>
      <c r="E189" s="20" t="s">
        <v>877</v>
      </c>
      <c r="F189" s="39">
        <v>2.9399999999999999E-2</v>
      </c>
      <c r="G189" s="20" t="s">
        <v>877</v>
      </c>
      <c r="H189" s="41">
        <v>2.9411764705882353E-2</v>
      </c>
      <c r="I189" s="62">
        <f t="shared" si="8"/>
        <v>5.6417333701352463</v>
      </c>
      <c r="J189" s="62">
        <f t="shared" si="9"/>
        <v>4.7753804931594299</v>
      </c>
      <c r="K189" s="62">
        <f t="shared" si="10"/>
        <v>0.28208666850676234</v>
      </c>
      <c r="L189" s="62">
        <f t="shared" si="11"/>
        <v>0.23876902465797151</v>
      </c>
    </row>
    <row r="190" spans="1:12" ht="13.15" customHeight="1" x14ac:dyDescent="0.25">
      <c r="A190" s="26">
        <v>141</v>
      </c>
      <c r="B190" s="31" t="s">
        <v>1</v>
      </c>
      <c r="C190" s="21" t="s">
        <v>279</v>
      </c>
      <c r="D190" s="21" t="s">
        <v>280</v>
      </c>
      <c r="E190" s="20" t="s">
        <v>877</v>
      </c>
      <c r="F190" s="39">
        <v>1.9599999999999999E-3</v>
      </c>
      <c r="G190" s="20" t="s">
        <v>877</v>
      </c>
      <c r="H190" s="40">
        <v>1.9607843137254902E-3</v>
      </c>
      <c r="I190" s="62">
        <f t="shared" si="8"/>
        <v>0.37611555800901642</v>
      </c>
      <c r="J190" s="62">
        <f t="shared" si="9"/>
        <v>0.31835869954396201</v>
      </c>
      <c r="K190" s="62">
        <f t="shared" si="10"/>
        <v>1.8805777900450821E-2</v>
      </c>
      <c r="L190" s="62">
        <f t="shared" si="11"/>
        <v>1.5917934977198102E-2</v>
      </c>
    </row>
    <row r="191" spans="1:12" ht="13.15" customHeight="1" x14ac:dyDescent="0.25">
      <c r="A191" s="26">
        <v>157</v>
      </c>
      <c r="B191" s="31" t="s">
        <v>1</v>
      </c>
      <c r="C191" s="21" t="s">
        <v>312</v>
      </c>
      <c r="D191" s="21" t="s">
        <v>313</v>
      </c>
      <c r="E191" s="20" t="s">
        <v>877</v>
      </c>
      <c r="F191" s="39">
        <v>2.9399999999999999E-3</v>
      </c>
      <c r="G191" s="20" t="s">
        <v>877</v>
      </c>
      <c r="H191" s="40">
        <v>2.9411764705882348E-3</v>
      </c>
      <c r="I191" s="62">
        <f t="shared" si="8"/>
        <v>0.56417333701352457</v>
      </c>
      <c r="J191" s="62">
        <f t="shared" si="9"/>
        <v>0.47753804931594296</v>
      </c>
      <c r="K191" s="62">
        <f t="shared" si="10"/>
        <v>2.8208666850676228E-2</v>
      </c>
      <c r="L191" s="62">
        <f t="shared" si="11"/>
        <v>2.3876902465797149E-2</v>
      </c>
    </row>
    <row r="192" spans="1:12" ht="13.15" customHeight="1" x14ac:dyDescent="0.25">
      <c r="A192" s="26">
        <v>86</v>
      </c>
      <c r="B192" s="31" t="s">
        <v>1</v>
      </c>
      <c r="C192" s="21" t="s">
        <v>170</v>
      </c>
      <c r="D192" s="21" t="s">
        <v>171</v>
      </c>
      <c r="E192" s="20" t="s">
        <v>877</v>
      </c>
      <c r="F192" s="39">
        <v>3.2299999999999999E-4</v>
      </c>
      <c r="G192" s="20" t="s">
        <v>877</v>
      </c>
      <c r="H192" s="40">
        <v>3.2258064516129032E-4</v>
      </c>
      <c r="I192" s="62">
        <f t="shared" si="8"/>
        <v>6.1982308794343015E-2</v>
      </c>
      <c r="J192" s="62">
        <f t="shared" si="9"/>
        <v>5.2375140892716339E-2</v>
      </c>
      <c r="K192" s="62">
        <f t="shared" si="10"/>
        <v>3.0991154397171507E-3</v>
      </c>
      <c r="L192" s="62">
        <f t="shared" si="11"/>
        <v>2.6187570446358169E-3</v>
      </c>
    </row>
    <row r="193" spans="1:12" ht="13.15" customHeight="1" x14ac:dyDescent="0.25">
      <c r="A193" s="26">
        <v>67</v>
      </c>
      <c r="B193" s="31" t="s">
        <v>1</v>
      </c>
      <c r="C193" s="21" t="s">
        <v>132</v>
      </c>
      <c r="D193" s="21" t="s">
        <v>133</v>
      </c>
      <c r="E193" s="20" t="s">
        <v>877</v>
      </c>
      <c r="F193" s="39">
        <v>1.6699999999999999E-4</v>
      </c>
      <c r="G193" s="20" t="s">
        <v>877</v>
      </c>
      <c r="H193" s="40">
        <v>1.6666666666666666E-4</v>
      </c>
      <c r="I193" s="62">
        <f t="shared" si="8"/>
        <v>3.2046580707911089E-2</v>
      </c>
      <c r="J193" s="62">
        <f t="shared" si="9"/>
        <v>2.7060489461236775E-2</v>
      </c>
      <c r="K193" s="62">
        <f t="shared" si="10"/>
        <v>1.6023290353955545E-3</v>
      </c>
      <c r="L193" s="62">
        <f t="shared" si="11"/>
        <v>1.3530244730618388E-3</v>
      </c>
    </row>
    <row r="194" spans="1:12" ht="13.15" customHeight="1" x14ac:dyDescent="0.25">
      <c r="A194" s="26">
        <v>138</v>
      </c>
      <c r="B194" s="31" t="s">
        <v>1</v>
      </c>
      <c r="C194" s="21" t="s">
        <v>273</v>
      </c>
      <c r="D194" s="21" t="s">
        <v>274</v>
      </c>
      <c r="E194" s="20" t="s">
        <v>877</v>
      </c>
      <c r="F194" s="39">
        <v>1.67E-3</v>
      </c>
      <c r="G194" s="20" t="s">
        <v>877</v>
      </c>
      <c r="H194" s="40">
        <v>1.6666666666666668E-3</v>
      </c>
      <c r="I194" s="62">
        <f t="shared" ref="I194:I204" si="12">IF(E194="year",F194*3600*8760/(0.1*3623*453.6),IF(E194="24-hr",F194*3600*24/(0.6*3623*453.6),F194*3600/(3623*453.6)))</f>
        <v>0.32046580707911093</v>
      </c>
      <c r="J194" s="62">
        <f t="shared" ref="J194:J222" si="13">IF(G194="year",H194*3600*8760/(0.1*4282*453.6),IF(G194="24-hr",H194*3600*24/(0.6*4282*453.6),H194*3600/(4282*453.6)))</f>
        <v>0.27060489461236775</v>
      </c>
      <c r="K194" s="62">
        <f t="shared" ref="K194:K204" si="14">I194/20</f>
        <v>1.6023290353955548E-2</v>
      </c>
      <c r="L194" s="62">
        <f t="shared" ref="L194:L204" si="15">J194/20</f>
        <v>1.3530244730618387E-2</v>
      </c>
    </row>
    <row r="195" spans="1:12" ht="13.15" customHeight="1" x14ac:dyDescent="0.25">
      <c r="A195" s="26">
        <v>261</v>
      </c>
      <c r="B195" s="31" t="s">
        <v>1</v>
      </c>
      <c r="C195" s="21" t="s">
        <v>516</v>
      </c>
      <c r="D195" s="21" t="s">
        <v>517</v>
      </c>
      <c r="E195" s="20" t="s">
        <v>877</v>
      </c>
      <c r="F195" s="39">
        <v>7.6899999999999996E-2</v>
      </c>
      <c r="G195" s="20" t="s">
        <v>877</v>
      </c>
      <c r="H195" s="41">
        <v>7.6923076923076927E-2</v>
      </c>
      <c r="I195" s="62">
        <f t="shared" si="12"/>
        <v>14.756778781068041</v>
      </c>
      <c r="J195" s="62">
        <f t="shared" si="13"/>
        <v>12.489456674416973</v>
      </c>
      <c r="K195" s="62">
        <f t="shared" si="14"/>
        <v>0.73783893905340203</v>
      </c>
      <c r="L195" s="62">
        <f t="shared" si="15"/>
        <v>0.62447283372084861</v>
      </c>
    </row>
    <row r="196" spans="1:12" ht="13.15" customHeight="1" x14ac:dyDescent="0.25">
      <c r="A196" s="26">
        <v>220</v>
      </c>
      <c r="B196" s="31" t="s">
        <v>1</v>
      </c>
      <c r="C196" s="21" t="s">
        <v>434</v>
      </c>
      <c r="D196" s="21" t="s">
        <v>435</v>
      </c>
      <c r="E196" s="20" t="s">
        <v>877</v>
      </c>
      <c r="F196" s="39">
        <v>2.0400000000000001E-2</v>
      </c>
      <c r="G196" s="20" t="s">
        <v>877</v>
      </c>
      <c r="H196" s="41">
        <v>2.0408163265306121E-2</v>
      </c>
      <c r="I196" s="62">
        <f t="shared" si="12"/>
        <v>3.9146721343795594</v>
      </c>
      <c r="J196" s="62">
        <f t="shared" si="13"/>
        <v>3.3135293217840944</v>
      </c>
      <c r="K196" s="62">
        <f t="shared" si="14"/>
        <v>0.19573360671897796</v>
      </c>
      <c r="L196" s="62">
        <f t="shared" si="15"/>
        <v>0.16567646608920472</v>
      </c>
    </row>
    <row r="197" spans="1:12" ht="13.15" customHeight="1" x14ac:dyDescent="0.25">
      <c r="A197" s="26">
        <v>215</v>
      </c>
      <c r="B197" s="31" t="s">
        <v>1</v>
      </c>
      <c r="C197" s="21" t="s">
        <v>424</v>
      </c>
      <c r="D197" s="21" t="s">
        <v>425</v>
      </c>
      <c r="E197" s="20" t="s">
        <v>877</v>
      </c>
      <c r="F197" s="39">
        <v>1.8499999999999999E-2</v>
      </c>
      <c r="G197" s="20" t="s">
        <v>877</v>
      </c>
      <c r="H197" s="41">
        <v>1.8518518518518517E-2</v>
      </c>
      <c r="I197" s="62">
        <f t="shared" si="12"/>
        <v>3.5500703179422466</v>
      </c>
      <c r="J197" s="62">
        <f t="shared" si="13"/>
        <v>3.0067210512485296</v>
      </c>
      <c r="K197" s="62">
        <f t="shared" si="14"/>
        <v>0.17750351589711233</v>
      </c>
      <c r="L197" s="62">
        <f t="shared" si="15"/>
        <v>0.15033605256242649</v>
      </c>
    </row>
    <row r="198" spans="1:12" ht="13.15" customHeight="1" x14ac:dyDescent="0.25">
      <c r="A198" s="26">
        <v>217</v>
      </c>
      <c r="B198" s="31" t="s">
        <v>1</v>
      </c>
      <c r="C198" s="21" t="s">
        <v>428</v>
      </c>
      <c r="D198" s="21" t="s">
        <v>429</v>
      </c>
      <c r="E198" s="20" t="s">
        <v>877</v>
      </c>
      <c r="F198" s="39">
        <v>1.9599999999999999E-2</v>
      </c>
      <c r="G198" s="20" t="s">
        <v>877</v>
      </c>
      <c r="H198" s="41">
        <v>1.9607843137254902E-2</v>
      </c>
      <c r="I198" s="62">
        <f t="shared" si="12"/>
        <v>3.7611555800901639</v>
      </c>
      <c r="J198" s="62">
        <f t="shared" si="13"/>
        <v>3.1835869954396205</v>
      </c>
      <c r="K198" s="62">
        <f t="shared" si="14"/>
        <v>0.18805777900450821</v>
      </c>
      <c r="L198" s="62">
        <f t="shared" si="15"/>
        <v>0.15917934977198103</v>
      </c>
    </row>
    <row r="199" spans="1:12" ht="13.15" customHeight="1" x14ac:dyDescent="0.25">
      <c r="A199" s="26">
        <v>206</v>
      </c>
      <c r="B199" s="31" t="s">
        <v>1</v>
      </c>
      <c r="C199" s="21" t="s">
        <v>406</v>
      </c>
      <c r="D199" s="21" t="s">
        <v>407</v>
      </c>
      <c r="E199" s="20" t="s">
        <v>877</v>
      </c>
      <c r="F199" s="39">
        <v>1.2999999999999999E-2</v>
      </c>
      <c r="G199" s="20" t="s">
        <v>877</v>
      </c>
      <c r="H199" s="41">
        <v>1.2987012987012986E-2</v>
      </c>
      <c r="I199" s="62">
        <f t="shared" si="12"/>
        <v>2.4946440072026599</v>
      </c>
      <c r="J199" s="62">
        <f t="shared" si="13"/>
        <v>2.1086095684080601</v>
      </c>
      <c r="K199" s="62">
        <f t="shared" si="14"/>
        <v>0.12473220036013299</v>
      </c>
      <c r="L199" s="62">
        <f t="shared" si="15"/>
        <v>0.10543047842040301</v>
      </c>
    </row>
    <row r="200" spans="1:12" ht="13.15" customHeight="1" x14ac:dyDescent="0.25">
      <c r="A200" s="26">
        <v>112</v>
      </c>
      <c r="B200" s="31" t="s">
        <v>1</v>
      </c>
      <c r="C200" s="21" t="s">
        <v>222</v>
      </c>
      <c r="D200" s="21" t="s">
        <v>223</v>
      </c>
      <c r="E200" s="20" t="s">
        <v>877</v>
      </c>
      <c r="F200" s="39">
        <v>9.0899999999999998E-4</v>
      </c>
      <c r="G200" s="20" t="s">
        <v>877</v>
      </c>
      <c r="H200" s="40">
        <v>9.0909090909090898E-4</v>
      </c>
      <c r="I200" s="62">
        <f t="shared" si="12"/>
        <v>0.17443318481132444</v>
      </c>
      <c r="J200" s="62">
        <f t="shared" si="13"/>
        <v>0.14760266978856421</v>
      </c>
      <c r="K200" s="62">
        <f t="shared" si="14"/>
        <v>8.7216592405662229E-3</v>
      </c>
      <c r="L200" s="62">
        <f t="shared" si="15"/>
        <v>7.3801334894282103E-3</v>
      </c>
    </row>
    <row r="201" spans="1:12" ht="13.15" customHeight="1" x14ac:dyDescent="0.25">
      <c r="A201" s="26">
        <v>297</v>
      </c>
      <c r="B201" s="31" t="s">
        <v>1</v>
      </c>
      <c r="C201" s="21" t="s">
        <v>588</v>
      </c>
      <c r="D201" s="21" t="s">
        <v>589</v>
      </c>
      <c r="E201" s="20" t="s">
        <v>877</v>
      </c>
      <c r="F201" s="39">
        <v>0.217</v>
      </c>
      <c r="G201" s="20" t="s">
        <v>877</v>
      </c>
      <c r="H201" s="42">
        <v>0.21739130434782608</v>
      </c>
      <c r="I201" s="62">
        <f t="shared" si="12"/>
        <v>41.641365350998242</v>
      </c>
      <c r="J201" s="62">
        <f t="shared" si="13"/>
        <v>35.29629060161318</v>
      </c>
      <c r="K201" s="62">
        <f t="shared" si="14"/>
        <v>2.082068267549912</v>
      </c>
      <c r="L201" s="62">
        <f t="shared" si="15"/>
        <v>1.764814530080659</v>
      </c>
    </row>
    <row r="202" spans="1:12" ht="13.15" customHeight="1" x14ac:dyDescent="0.25">
      <c r="A202" s="26">
        <v>221</v>
      </c>
      <c r="B202" s="31" t="s">
        <v>1</v>
      </c>
      <c r="C202" s="21" t="s">
        <v>436</v>
      </c>
      <c r="D202" s="21" t="s">
        <v>437</v>
      </c>
      <c r="E202" s="20" t="s">
        <v>877</v>
      </c>
      <c r="F202" s="39">
        <v>2.1700000000000001E-2</v>
      </c>
      <c r="G202" s="20" t="s">
        <v>877</v>
      </c>
      <c r="H202" s="41">
        <v>2.1739130434782608E-2</v>
      </c>
      <c r="I202" s="62">
        <f t="shared" si="12"/>
        <v>4.164136535099825</v>
      </c>
      <c r="J202" s="62">
        <f t="shared" si="13"/>
        <v>3.5296290601613181</v>
      </c>
      <c r="K202" s="62">
        <f t="shared" si="14"/>
        <v>0.20820682675499125</v>
      </c>
      <c r="L202" s="62">
        <f t="shared" si="15"/>
        <v>0.17648145300806589</v>
      </c>
    </row>
    <row r="203" spans="1:12" ht="13.15" customHeight="1" x14ac:dyDescent="0.25">
      <c r="A203" s="26">
        <v>262</v>
      </c>
      <c r="B203" s="31" t="s">
        <v>1</v>
      </c>
      <c r="C203" s="21" t="s">
        <v>518</v>
      </c>
      <c r="D203" s="21" t="s">
        <v>519</v>
      </c>
      <c r="E203" s="20" t="s">
        <v>877</v>
      </c>
      <c r="F203" s="39">
        <v>7.6899999999999996E-2</v>
      </c>
      <c r="G203" s="20" t="s">
        <v>877</v>
      </c>
      <c r="H203" s="41">
        <v>7.6923076923076927E-2</v>
      </c>
      <c r="I203" s="62">
        <f t="shared" si="12"/>
        <v>14.756778781068041</v>
      </c>
      <c r="J203" s="62">
        <f t="shared" si="13"/>
        <v>12.489456674416973</v>
      </c>
      <c r="K203" s="62">
        <f t="shared" si="14"/>
        <v>0.73783893905340203</v>
      </c>
      <c r="L203" s="62">
        <f t="shared" si="15"/>
        <v>0.62447283372084861</v>
      </c>
    </row>
    <row r="204" spans="1:12" ht="13.15" customHeight="1" x14ac:dyDescent="0.25">
      <c r="A204" s="26">
        <v>114</v>
      </c>
      <c r="B204" s="31" t="s">
        <v>1</v>
      </c>
      <c r="C204" s="21" t="s">
        <v>226</v>
      </c>
      <c r="D204" s="21" t="s">
        <v>227</v>
      </c>
      <c r="E204" s="20" t="s">
        <v>877</v>
      </c>
      <c r="F204" s="39">
        <v>9.0899999999999998E-4</v>
      </c>
      <c r="G204" s="20" t="s">
        <v>877</v>
      </c>
      <c r="H204" s="40">
        <v>9.0909090909090898E-4</v>
      </c>
      <c r="I204" s="62">
        <f t="shared" si="12"/>
        <v>0.17443318481132444</v>
      </c>
      <c r="J204" s="62">
        <f t="shared" si="13"/>
        <v>0.14760266978856421</v>
      </c>
      <c r="K204" s="62">
        <f t="shared" si="14"/>
        <v>8.7216592405662229E-3</v>
      </c>
      <c r="L204" s="62">
        <f t="shared" si="15"/>
        <v>7.3801334894282103E-3</v>
      </c>
    </row>
    <row r="205" spans="1:12" ht="13.15" customHeight="1" x14ac:dyDescent="0.25">
      <c r="A205" s="26">
        <v>28</v>
      </c>
      <c r="B205" s="31" t="s">
        <v>56</v>
      </c>
      <c r="C205" s="21" t="s">
        <v>48</v>
      </c>
      <c r="D205" s="21" t="s">
        <v>57</v>
      </c>
      <c r="E205" s="20"/>
      <c r="F205" s="21"/>
      <c r="G205" s="20" t="s">
        <v>877</v>
      </c>
      <c r="H205" s="40">
        <v>5.8823529411764701E-6</v>
      </c>
      <c r="I205" s="40" t="s">
        <v>885</v>
      </c>
      <c r="J205" s="62">
        <f t="shared" si="13"/>
        <v>9.5507609863188609E-4</v>
      </c>
      <c r="K205" s="40" t="s">
        <v>885</v>
      </c>
      <c r="L205" s="62">
        <f t="shared" ref="L205:L222" si="16">J205/20</f>
        <v>4.7753804931594307E-5</v>
      </c>
    </row>
    <row r="206" spans="1:12" ht="13.15" customHeight="1" x14ac:dyDescent="0.25">
      <c r="A206" s="26">
        <v>172</v>
      </c>
      <c r="B206" s="31" t="s">
        <v>56</v>
      </c>
      <c r="C206" s="21" t="s">
        <v>48</v>
      </c>
      <c r="D206" s="21" t="s">
        <v>340</v>
      </c>
      <c r="E206" s="20"/>
      <c r="F206" s="21"/>
      <c r="G206" s="20" t="s">
        <v>877</v>
      </c>
      <c r="H206" s="40">
        <v>5.4179856678945176E-3</v>
      </c>
      <c r="I206" s="40" t="s">
        <v>885</v>
      </c>
      <c r="J206" s="62">
        <f t="shared" si="13"/>
        <v>0.87968006440314883</v>
      </c>
      <c r="K206" s="40" t="s">
        <v>885</v>
      </c>
      <c r="L206" s="62">
        <f t="shared" si="16"/>
        <v>4.3984003220157442E-2</v>
      </c>
    </row>
    <row r="207" spans="1:12" ht="13.15" customHeight="1" x14ac:dyDescent="0.25">
      <c r="A207" s="26">
        <v>213</v>
      </c>
      <c r="B207" s="31" t="s">
        <v>56</v>
      </c>
      <c r="C207" s="21" t="s">
        <v>420</v>
      </c>
      <c r="D207" s="21" t="s">
        <v>421</v>
      </c>
      <c r="E207" s="20"/>
      <c r="F207" s="21"/>
      <c r="G207" s="20" t="s">
        <v>877</v>
      </c>
      <c r="H207" s="41">
        <v>1.7223729256939123E-2</v>
      </c>
      <c r="I207" s="40" t="s">
        <v>885</v>
      </c>
      <c r="J207" s="62">
        <f t="shared" si="13"/>
        <v>2.7964952642435796</v>
      </c>
      <c r="K207" s="40" t="s">
        <v>885</v>
      </c>
      <c r="L207" s="62">
        <f t="shared" si="16"/>
        <v>0.13982476321217899</v>
      </c>
    </row>
    <row r="208" spans="1:12" ht="13.15" customHeight="1" x14ac:dyDescent="0.25">
      <c r="A208" s="26">
        <v>183</v>
      </c>
      <c r="B208" s="31" t="s">
        <v>56</v>
      </c>
      <c r="C208" s="21" t="s">
        <v>361</v>
      </c>
      <c r="D208" s="21" t="s">
        <v>362</v>
      </c>
      <c r="E208" s="20"/>
      <c r="F208" s="21"/>
      <c r="G208" s="20" t="s">
        <v>877</v>
      </c>
      <c r="H208" s="40">
        <v>5.9500858568556133E-3</v>
      </c>
      <c r="I208" s="40" t="s">
        <v>885</v>
      </c>
      <c r="J208" s="62">
        <f t="shared" si="13"/>
        <v>0.96607341373737188</v>
      </c>
      <c r="K208" s="40" t="s">
        <v>885</v>
      </c>
      <c r="L208" s="62">
        <f t="shared" si="16"/>
        <v>4.8303670686868597E-2</v>
      </c>
    </row>
    <row r="209" spans="1:12" ht="13.15" customHeight="1" x14ac:dyDescent="0.25">
      <c r="A209" s="26">
        <v>185</v>
      </c>
      <c r="B209" s="31" t="s">
        <v>56</v>
      </c>
      <c r="C209" s="21" t="s">
        <v>365</v>
      </c>
      <c r="D209" s="21" t="s">
        <v>366</v>
      </c>
      <c r="E209" s="20"/>
      <c r="F209" s="21"/>
      <c r="G209" s="20" t="s">
        <v>877</v>
      </c>
      <c r="H209" s="40">
        <v>6.0750507657655658E-3</v>
      </c>
      <c r="I209" s="40" t="s">
        <v>885</v>
      </c>
      <c r="J209" s="62">
        <f t="shared" si="13"/>
        <v>0.98636308334086487</v>
      </c>
      <c r="K209" s="40" t="s">
        <v>885</v>
      </c>
      <c r="L209" s="62">
        <f t="shared" si="16"/>
        <v>4.9318154167043243E-2</v>
      </c>
    </row>
    <row r="210" spans="1:12" ht="13.15" customHeight="1" x14ac:dyDescent="0.25">
      <c r="A210" s="26">
        <v>143</v>
      </c>
      <c r="B210" s="31" t="s">
        <v>56</v>
      </c>
      <c r="C210" s="21" t="s">
        <v>283</v>
      </c>
      <c r="D210" s="21" t="s">
        <v>284</v>
      </c>
      <c r="E210" s="20"/>
      <c r="F210" s="21"/>
      <c r="G210" s="20" t="s">
        <v>877</v>
      </c>
      <c r="H210" s="40">
        <v>2.0114942528735632E-3</v>
      </c>
      <c r="I210" s="40" t="s">
        <v>885</v>
      </c>
      <c r="J210" s="62">
        <f t="shared" si="13"/>
        <v>0.32659211418734035</v>
      </c>
      <c r="K210" s="40" t="s">
        <v>885</v>
      </c>
      <c r="L210" s="62">
        <f t="shared" si="16"/>
        <v>1.6329605709367017E-2</v>
      </c>
    </row>
    <row r="211" spans="1:12" ht="13.15" customHeight="1" x14ac:dyDescent="0.25">
      <c r="A211" s="26">
        <v>204</v>
      </c>
      <c r="B211" s="31" t="s">
        <v>56</v>
      </c>
      <c r="C211" s="21" t="s">
        <v>402</v>
      </c>
      <c r="D211" s="21" t="s">
        <v>403</v>
      </c>
      <c r="E211" s="20"/>
      <c r="F211" s="21"/>
      <c r="G211" s="20" t="s">
        <v>877</v>
      </c>
      <c r="H211" s="41">
        <v>1.2377423644278183E-2</v>
      </c>
      <c r="I211" s="40" t="s">
        <v>885</v>
      </c>
      <c r="J211" s="62">
        <f t="shared" si="13"/>
        <v>2.0096348524995156</v>
      </c>
      <c r="K211" s="40" t="s">
        <v>885</v>
      </c>
      <c r="L211" s="62">
        <f t="shared" si="16"/>
        <v>0.10048174262497578</v>
      </c>
    </row>
    <row r="212" spans="1:12" ht="13.15" customHeight="1" x14ac:dyDescent="0.25">
      <c r="A212" s="26">
        <v>171</v>
      </c>
      <c r="B212" s="31" t="s">
        <v>56</v>
      </c>
      <c r="C212" s="21" t="s">
        <v>338</v>
      </c>
      <c r="D212" s="21" t="s">
        <v>339</v>
      </c>
      <c r="E212" s="20"/>
      <c r="F212" s="21"/>
      <c r="G212" s="20" t="s">
        <v>877</v>
      </c>
      <c r="H212" s="40">
        <v>4.8945353834830329E-3</v>
      </c>
      <c r="I212" s="40" t="s">
        <v>885</v>
      </c>
      <c r="J212" s="62">
        <f t="shared" si="13"/>
        <v>0.7946911389743585</v>
      </c>
      <c r="K212" s="40" t="s">
        <v>885</v>
      </c>
      <c r="L212" s="62">
        <f t="shared" si="16"/>
        <v>3.9734556948717928E-2</v>
      </c>
    </row>
    <row r="213" spans="1:12" ht="13.15" customHeight="1" x14ac:dyDescent="0.25">
      <c r="A213" s="26">
        <v>200</v>
      </c>
      <c r="B213" s="31" t="s">
        <v>56</v>
      </c>
      <c r="C213" s="21" t="s">
        <v>394</v>
      </c>
      <c r="D213" s="21" t="s">
        <v>395</v>
      </c>
      <c r="E213" s="20"/>
      <c r="F213" s="21"/>
      <c r="G213" s="20" t="s">
        <v>877</v>
      </c>
      <c r="H213" s="41">
        <v>1.1188520475765722E-2</v>
      </c>
      <c r="I213" s="40" t="s">
        <v>885</v>
      </c>
      <c r="J213" s="62">
        <f t="shared" si="13"/>
        <v>1.816601042527741</v>
      </c>
      <c r="K213" s="40" t="s">
        <v>885</v>
      </c>
      <c r="L213" s="62">
        <f t="shared" si="16"/>
        <v>9.0830052126387048E-2</v>
      </c>
    </row>
    <row r="214" spans="1:12" ht="13.15" customHeight="1" x14ac:dyDescent="0.25">
      <c r="A214" s="26">
        <v>187</v>
      </c>
      <c r="B214" s="31" t="s">
        <v>56</v>
      </c>
      <c r="C214" s="21" t="s">
        <v>369</v>
      </c>
      <c r="D214" s="21" t="s">
        <v>370</v>
      </c>
      <c r="E214" s="20"/>
      <c r="F214" s="21"/>
      <c r="G214" s="20" t="s">
        <v>877</v>
      </c>
      <c r="H214" s="40">
        <v>6.642515084690867E-3</v>
      </c>
      <c r="I214" s="40" t="s">
        <v>885</v>
      </c>
      <c r="J214" s="62">
        <f t="shared" si="13"/>
        <v>1.0784982566723009</v>
      </c>
      <c r="K214" s="40" t="s">
        <v>885</v>
      </c>
      <c r="L214" s="62">
        <f t="shared" si="16"/>
        <v>5.3924912833615044E-2</v>
      </c>
    </row>
    <row r="215" spans="1:12" ht="13.15" customHeight="1" x14ac:dyDescent="0.25">
      <c r="A215" s="26">
        <v>216</v>
      </c>
      <c r="B215" s="31" t="s">
        <v>56</v>
      </c>
      <c r="C215" s="21" t="s">
        <v>426</v>
      </c>
      <c r="D215" s="21" t="s">
        <v>427</v>
      </c>
      <c r="E215" s="20"/>
      <c r="F215" s="21"/>
      <c r="G215" s="20" t="s">
        <v>877</v>
      </c>
      <c r="H215" s="41">
        <v>1.905010417892616E-2</v>
      </c>
      <c r="I215" s="40" t="s">
        <v>885</v>
      </c>
      <c r="J215" s="62">
        <f t="shared" si="13"/>
        <v>3.0930308602157637</v>
      </c>
      <c r="K215" s="40" t="s">
        <v>885</v>
      </c>
      <c r="L215" s="62">
        <f t="shared" si="16"/>
        <v>0.15465154301078818</v>
      </c>
    </row>
    <row r="216" spans="1:12" ht="13.15" customHeight="1" x14ac:dyDescent="0.25">
      <c r="A216" s="26">
        <v>191</v>
      </c>
      <c r="B216" s="31" t="s">
        <v>56</v>
      </c>
      <c r="C216" s="21" t="s">
        <v>377</v>
      </c>
      <c r="D216" s="21" t="s">
        <v>378</v>
      </c>
      <c r="E216" s="20"/>
      <c r="F216" s="21"/>
      <c r="G216" s="20" t="s">
        <v>877</v>
      </c>
      <c r="H216" s="40">
        <v>7.7784921958202096E-3</v>
      </c>
      <c r="I216" s="40" t="s">
        <v>885</v>
      </c>
      <c r="J216" s="62">
        <f t="shared" si="13"/>
        <v>1.2629388365358316</v>
      </c>
      <c r="K216" s="40" t="s">
        <v>885</v>
      </c>
      <c r="L216" s="62">
        <f t="shared" si="16"/>
        <v>6.3146941826791578E-2</v>
      </c>
    </row>
    <row r="217" spans="1:12" ht="13.15" customHeight="1" x14ac:dyDescent="0.25">
      <c r="A217" s="26">
        <v>202</v>
      </c>
      <c r="B217" s="31" t="s">
        <v>56</v>
      </c>
      <c r="C217" s="21" t="s">
        <v>398</v>
      </c>
      <c r="D217" s="21" t="s">
        <v>399</v>
      </c>
      <c r="E217" s="20"/>
      <c r="F217" s="21"/>
      <c r="G217" s="20" t="s">
        <v>877</v>
      </c>
      <c r="H217" s="41">
        <v>1.1584319138490477E-2</v>
      </c>
      <c r="I217" s="40" t="s">
        <v>885</v>
      </c>
      <c r="J217" s="62">
        <f t="shared" si="13"/>
        <v>1.88086407577635</v>
      </c>
      <c r="K217" s="40" t="s">
        <v>885</v>
      </c>
      <c r="L217" s="62">
        <f t="shared" si="16"/>
        <v>9.4043203788817503E-2</v>
      </c>
    </row>
    <row r="218" spans="1:12" ht="13.15" customHeight="1" x14ac:dyDescent="0.25">
      <c r="A218" s="58">
        <v>166</v>
      </c>
      <c r="B218" s="31" t="s">
        <v>56</v>
      </c>
      <c r="C218" s="21" t="s">
        <v>329</v>
      </c>
      <c r="D218" s="21" t="s">
        <v>330</v>
      </c>
      <c r="E218" s="20"/>
      <c r="F218" s="21"/>
      <c r="G218" s="20" t="s">
        <v>877</v>
      </c>
      <c r="H218" s="40">
        <v>3.8461538461538464E-3</v>
      </c>
      <c r="I218" s="40" t="s">
        <v>885</v>
      </c>
      <c r="J218" s="62">
        <f t="shared" si="13"/>
        <v>0.62447283372084861</v>
      </c>
      <c r="K218" s="40" t="s">
        <v>885</v>
      </c>
      <c r="L218" s="62">
        <f t="shared" si="16"/>
        <v>3.1223641686042431E-2</v>
      </c>
    </row>
    <row r="219" spans="1:12" ht="13.15" customHeight="1" x14ac:dyDescent="0.25">
      <c r="A219" s="26">
        <v>266</v>
      </c>
      <c r="B219" s="31" t="s">
        <v>56</v>
      </c>
      <c r="C219" s="21" t="s">
        <v>526</v>
      </c>
      <c r="D219" s="21" t="s">
        <v>527</v>
      </c>
      <c r="E219" s="20"/>
      <c r="F219" s="21"/>
      <c r="G219" s="20" t="s">
        <v>877</v>
      </c>
      <c r="H219" s="61">
        <v>8.3333333333333329E-2</v>
      </c>
      <c r="I219" s="40" t="s">
        <v>885</v>
      </c>
      <c r="J219" s="62">
        <f t="shared" si="13"/>
        <v>13.530244730618387</v>
      </c>
      <c r="K219" s="40" t="s">
        <v>885</v>
      </c>
      <c r="L219" s="62">
        <f t="shared" si="16"/>
        <v>0.6765122365309193</v>
      </c>
    </row>
    <row r="220" spans="1:12" ht="13.15" customHeight="1" x14ac:dyDescent="0.25">
      <c r="A220" s="26">
        <v>192</v>
      </c>
      <c r="B220" s="31" t="s">
        <v>56</v>
      </c>
      <c r="C220" s="21" t="s">
        <v>379</v>
      </c>
      <c r="D220" s="21" t="s">
        <v>380</v>
      </c>
      <c r="E220" s="20"/>
      <c r="F220" s="21"/>
      <c r="G220" s="20" t="s">
        <v>877</v>
      </c>
      <c r="H220" s="40">
        <v>8.4921748507432761E-3</v>
      </c>
      <c r="I220" s="40" t="s">
        <v>885</v>
      </c>
      <c r="J220" s="62">
        <f t="shared" si="13"/>
        <v>1.3788144483091105</v>
      </c>
      <c r="K220" s="40" t="s">
        <v>885</v>
      </c>
      <c r="L220" s="62">
        <f t="shared" si="16"/>
        <v>6.8940722415455527E-2</v>
      </c>
    </row>
    <row r="221" spans="1:12" ht="13.15" customHeight="1" x14ac:dyDescent="0.25">
      <c r="A221" s="26">
        <v>197</v>
      </c>
      <c r="B221" s="31" t="s">
        <v>56</v>
      </c>
      <c r="C221" s="21" t="s">
        <v>389</v>
      </c>
      <c r="D221" s="21" t="s">
        <v>390</v>
      </c>
      <c r="E221" s="20"/>
      <c r="F221" s="21"/>
      <c r="G221" s="20" t="s">
        <v>877</v>
      </c>
      <c r="H221" s="41">
        <v>1.0140636963243934E-2</v>
      </c>
      <c r="I221" s="40" t="s">
        <v>885</v>
      </c>
      <c r="J221" s="62">
        <f t="shared" si="13"/>
        <v>1.6464635980445435</v>
      </c>
      <c r="K221" s="40" t="s">
        <v>885</v>
      </c>
      <c r="L221" s="62">
        <f t="shared" si="16"/>
        <v>8.2323179902227178E-2</v>
      </c>
    </row>
    <row r="222" spans="1:12" ht="13.15" customHeight="1" x14ac:dyDescent="0.25">
      <c r="A222" s="26">
        <v>229</v>
      </c>
      <c r="B222" s="31" t="s">
        <v>56</v>
      </c>
      <c r="C222" s="21" t="s">
        <v>452</v>
      </c>
      <c r="D222" s="21" t="s">
        <v>453</v>
      </c>
      <c r="E222" s="20"/>
      <c r="F222" s="21"/>
      <c r="G222" s="20" t="s">
        <v>877</v>
      </c>
      <c r="H222" s="41">
        <v>2.4999999999999998E-2</v>
      </c>
      <c r="I222" s="40" t="s">
        <v>885</v>
      </c>
      <c r="J222" s="62">
        <f t="shared" si="13"/>
        <v>4.0590734191855153</v>
      </c>
      <c r="K222" s="40" t="s">
        <v>885</v>
      </c>
      <c r="L222" s="62">
        <f t="shared" si="16"/>
        <v>0.20295367095927577</v>
      </c>
    </row>
    <row r="223" spans="1:12" ht="13.15" customHeight="1" x14ac:dyDescent="0.25">
      <c r="A223" s="26">
        <v>46</v>
      </c>
      <c r="B223" s="31" t="s">
        <v>882</v>
      </c>
      <c r="C223" s="48" t="s">
        <v>50</v>
      </c>
      <c r="D223" s="48" t="s">
        <v>92</v>
      </c>
      <c r="E223" s="49"/>
      <c r="F223" s="50"/>
      <c r="G223" s="49" t="s">
        <v>877</v>
      </c>
      <c r="H223" s="51">
        <v>5.0287356321839074E-5</v>
      </c>
      <c r="I223" s="51" t="s">
        <v>885</v>
      </c>
      <c r="J223" s="70"/>
      <c r="K223" s="51" t="s">
        <v>885</v>
      </c>
      <c r="L223" s="62"/>
    </row>
    <row r="224" spans="1:12" ht="13.15" customHeight="1" x14ac:dyDescent="0.25">
      <c r="A224" s="26">
        <v>447</v>
      </c>
      <c r="B224" s="69" t="s">
        <v>871</v>
      </c>
      <c r="C224" s="43" t="s">
        <v>872</v>
      </c>
      <c r="D224" s="43" t="s">
        <v>873</v>
      </c>
      <c r="E224" s="20" t="s">
        <v>877</v>
      </c>
      <c r="F224" s="44">
        <v>1.5099999999999999E-5</v>
      </c>
      <c r="G224" s="45" t="s">
        <v>877</v>
      </c>
      <c r="H224" s="46"/>
      <c r="I224" s="70">
        <f t="shared" ref="I224:I254" si="17">IF(E224="year",F224*3600*8760/(0.1*3623*453.6),IF(E224="24-hr",F224*3600*24/(0.6*3623*453.6),F224*3600/(3623*453.6)))</f>
        <v>2.8976249622123204E-3</v>
      </c>
      <c r="J224" s="70"/>
      <c r="K224" s="70">
        <f t="shared" ref="K224:K254" si="18">I224/20</f>
        <v>1.4488124811061601E-4</v>
      </c>
      <c r="L224" s="62"/>
    </row>
    <row r="225" spans="1:12" ht="13.15" customHeight="1" x14ac:dyDescent="0.25">
      <c r="A225" s="26">
        <v>146</v>
      </c>
      <c r="B225" s="32" t="s">
        <v>289</v>
      </c>
      <c r="C225" s="21" t="s">
        <v>290</v>
      </c>
      <c r="D225" s="21" t="s">
        <v>291</v>
      </c>
      <c r="E225" s="20" t="s">
        <v>877</v>
      </c>
      <c r="F225" s="39">
        <v>2.0400000000000001E-3</v>
      </c>
      <c r="G225" s="20" t="s">
        <v>877</v>
      </c>
      <c r="H225" s="40">
        <v>2.0833333333333333E-3</v>
      </c>
      <c r="I225" s="62">
        <f t="shared" si="17"/>
        <v>0.39146721343795587</v>
      </c>
      <c r="J225" s="62">
        <f t="shared" ref="J225:J256" si="19">IF(G225="year",H225*3600*8760/(0.1*4282*453.6),IF(G225="24-hr",H225*3600*24/(0.6*4282*453.6),H225*3600/(4282*453.6)))</f>
        <v>0.33825611826545965</v>
      </c>
      <c r="K225" s="62">
        <f t="shared" si="18"/>
        <v>1.9573360671897792E-2</v>
      </c>
      <c r="L225" s="62">
        <f t="shared" ref="L225:L256" si="20">J225/20</f>
        <v>1.6912805913272981E-2</v>
      </c>
    </row>
    <row r="226" spans="1:12" ht="13.15" customHeight="1" x14ac:dyDescent="0.25">
      <c r="A226" s="26">
        <v>286</v>
      </c>
      <c r="B226" s="32" t="s">
        <v>289</v>
      </c>
      <c r="C226" s="21" t="s">
        <v>566</v>
      </c>
      <c r="D226" s="21" t="s">
        <v>567</v>
      </c>
      <c r="E226" s="20" t="s">
        <v>877</v>
      </c>
      <c r="F226" s="39">
        <v>0.16900000000000001</v>
      </c>
      <c r="G226" s="20" t="s">
        <v>877</v>
      </c>
      <c r="H226" s="42">
        <v>0.16393442622950818</v>
      </c>
      <c r="I226" s="62">
        <f t="shared" si="17"/>
        <v>32.430372093634581</v>
      </c>
      <c r="J226" s="62">
        <f t="shared" si="19"/>
        <v>26.616874879905023</v>
      </c>
      <c r="K226" s="62">
        <f t="shared" si="18"/>
        <v>1.6215186046817291</v>
      </c>
      <c r="L226" s="62">
        <f t="shared" si="20"/>
        <v>1.3308437439952512</v>
      </c>
    </row>
    <row r="227" spans="1:12" ht="13.15" customHeight="1" x14ac:dyDescent="0.25">
      <c r="A227" s="26">
        <v>24</v>
      </c>
      <c r="B227" s="31" t="s">
        <v>8</v>
      </c>
      <c r="C227" s="21" t="s">
        <v>48</v>
      </c>
      <c r="D227" s="21" t="s">
        <v>49</v>
      </c>
      <c r="E227" s="20" t="s">
        <v>877</v>
      </c>
      <c r="F227" s="39">
        <v>6.6699999999999997E-6</v>
      </c>
      <c r="G227" s="20" t="s">
        <v>877</v>
      </c>
      <c r="H227" s="40">
        <v>4.0249999999999996E-6</v>
      </c>
      <c r="I227" s="62">
        <f t="shared" si="17"/>
        <v>1.2799442713878261E-3</v>
      </c>
      <c r="J227" s="62">
        <f t="shared" si="19"/>
        <v>6.5351082048886798E-4</v>
      </c>
      <c r="K227" s="62">
        <f t="shared" si="18"/>
        <v>6.3997213569391302E-5</v>
      </c>
      <c r="L227" s="62">
        <f t="shared" si="20"/>
        <v>3.26755410244434E-5</v>
      </c>
    </row>
    <row r="228" spans="1:12" ht="13.15" customHeight="1" x14ac:dyDescent="0.25">
      <c r="A228" s="26">
        <v>123</v>
      </c>
      <c r="B228" s="31" t="s">
        <v>8</v>
      </c>
      <c r="C228" s="21" t="s">
        <v>48</v>
      </c>
      <c r="D228" s="21" t="s">
        <v>244</v>
      </c>
      <c r="E228" s="20" t="s">
        <v>877</v>
      </c>
      <c r="F228" s="39">
        <v>1.6199999999999999E-3</v>
      </c>
      <c r="G228" s="20" t="s">
        <v>877</v>
      </c>
      <c r="H228" s="40">
        <v>9.7330367074527249E-4</v>
      </c>
      <c r="I228" s="62">
        <f t="shared" si="17"/>
        <v>0.31087102243602377</v>
      </c>
      <c r="J228" s="62">
        <f t="shared" si="19"/>
        <v>0.15802844234871308</v>
      </c>
      <c r="K228" s="62">
        <f t="shared" si="18"/>
        <v>1.5543551121801188E-2</v>
      </c>
      <c r="L228" s="62">
        <f t="shared" si="20"/>
        <v>7.9014221174356532E-3</v>
      </c>
    </row>
    <row r="229" spans="1:12" ht="13.15" customHeight="1" x14ac:dyDescent="0.25">
      <c r="A229" s="26">
        <v>131</v>
      </c>
      <c r="B229" s="31" t="s">
        <v>8</v>
      </c>
      <c r="C229" s="21" t="s">
        <v>259</v>
      </c>
      <c r="D229" s="21" t="s">
        <v>260</v>
      </c>
      <c r="E229" s="20" t="s">
        <v>877</v>
      </c>
      <c r="F229" s="39">
        <v>2.33E-3</v>
      </c>
      <c r="G229" s="20" t="s">
        <v>877</v>
      </c>
      <c r="H229" s="40">
        <v>1.4033680834001604E-3</v>
      </c>
      <c r="I229" s="62">
        <f t="shared" si="17"/>
        <v>0.44711696436786136</v>
      </c>
      <c r="J229" s="62">
        <f t="shared" si="19"/>
        <v>0.22785496338651651</v>
      </c>
      <c r="K229" s="62">
        <f t="shared" si="18"/>
        <v>2.2355848218393069E-2</v>
      </c>
      <c r="L229" s="62">
        <f t="shared" si="20"/>
        <v>1.1392748169325825E-2</v>
      </c>
    </row>
    <row r="230" spans="1:12" ht="13.15" customHeight="1" x14ac:dyDescent="0.25">
      <c r="A230" s="26">
        <v>37</v>
      </c>
      <c r="B230" s="31" t="s">
        <v>8</v>
      </c>
      <c r="C230" s="21" t="s">
        <v>74</v>
      </c>
      <c r="D230" s="21" t="s">
        <v>75</v>
      </c>
      <c r="E230" s="20" t="s">
        <v>877</v>
      </c>
      <c r="F230" s="39">
        <v>1.49E-5</v>
      </c>
      <c r="G230" s="20" t="s">
        <v>877</v>
      </c>
      <c r="H230" s="40">
        <v>1.9609413013668331E-5</v>
      </c>
      <c r="I230" s="62">
        <f t="shared" si="17"/>
        <v>2.8592458236399716E-3</v>
      </c>
      <c r="J230" s="62">
        <f t="shared" si="19"/>
        <v>3.1838418851844663E-3</v>
      </c>
      <c r="K230" s="62">
        <f t="shared" si="18"/>
        <v>1.4296229118199857E-4</v>
      </c>
      <c r="L230" s="62">
        <f t="shared" si="20"/>
        <v>1.5919209425922331E-4</v>
      </c>
    </row>
    <row r="231" spans="1:12" ht="13.15" customHeight="1" x14ac:dyDescent="0.25">
      <c r="A231" s="26">
        <v>137</v>
      </c>
      <c r="B231" s="31" t="s">
        <v>8</v>
      </c>
      <c r="C231" s="21" t="s">
        <v>271</v>
      </c>
      <c r="D231" s="21" t="s">
        <v>272</v>
      </c>
      <c r="E231" s="20" t="s">
        <v>877</v>
      </c>
      <c r="F231" s="39">
        <v>1.41E-2</v>
      </c>
      <c r="G231" s="20" t="s">
        <v>877</v>
      </c>
      <c r="H231" s="40">
        <v>1.6666666666666668E-3</v>
      </c>
      <c r="I231" s="62">
        <f t="shared" si="17"/>
        <v>2.7057292693505772</v>
      </c>
      <c r="J231" s="62">
        <f t="shared" si="19"/>
        <v>0.27060489461236775</v>
      </c>
      <c r="K231" s="62">
        <f t="shared" si="18"/>
        <v>0.13528646346752887</v>
      </c>
      <c r="L231" s="62">
        <f t="shared" si="20"/>
        <v>1.3530244730618387E-2</v>
      </c>
    </row>
    <row r="232" spans="1:12" ht="13.15" customHeight="1" x14ac:dyDescent="0.25">
      <c r="A232" s="26">
        <v>238</v>
      </c>
      <c r="B232" s="31" t="s">
        <v>8</v>
      </c>
      <c r="C232" s="21" t="s">
        <v>470</v>
      </c>
      <c r="D232" s="21" t="s">
        <v>471</v>
      </c>
      <c r="E232" s="20" t="s">
        <v>877</v>
      </c>
      <c r="F232" s="39">
        <v>5.8799999999999998E-3</v>
      </c>
      <c r="G232" s="20" t="s">
        <v>877</v>
      </c>
      <c r="H232" s="41">
        <v>3.3003300330033E-2</v>
      </c>
      <c r="I232" s="62">
        <f t="shared" si="17"/>
        <v>1.1283466740270491</v>
      </c>
      <c r="J232" s="62">
        <f t="shared" si="19"/>
        <v>5.3585127646013406</v>
      </c>
      <c r="K232" s="62">
        <f t="shared" si="18"/>
        <v>5.6417333701352455E-2</v>
      </c>
      <c r="L232" s="62">
        <f t="shared" si="20"/>
        <v>0.26792563823006704</v>
      </c>
    </row>
    <row r="233" spans="1:12" ht="13.15" customHeight="1" x14ac:dyDescent="0.25">
      <c r="A233" s="26">
        <v>256</v>
      </c>
      <c r="B233" s="31" t="s">
        <v>8</v>
      </c>
      <c r="C233" s="21" t="s">
        <v>506</v>
      </c>
      <c r="D233" s="21" t="s">
        <v>507</v>
      </c>
      <c r="E233" s="20" t="s">
        <v>877</v>
      </c>
      <c r="F233" s="39">
        <v>0.106</v>
      </c>
      <c r="G233" s="20" t="s">
        <v>877</v>
      </c>
      <c r="H233" s="41">
        <v>6.4196625091709467E-2</v>
      </c>
      <c r="I233" s="62">
        <f t="shared" si="17"/>
        <v>20.340943443344763</v>
      </c>
      <c r="J233" s="62">
        <f t="shared" si="19"/>
        <v>10.423152580447034</v>
      </c>
      <c r="K233" s="62">
        <f t="shared" si="18"/>
        <v>1.0170471721672381</v>
      </c>
      <c r="L233" s="62">
        <f t="shared" si="20"/>
        <v>0.52115762902235174</v>
      </c>
    </row>
    <row r="234" spans="1:12" ht="13.15" customHeight="1" x14ac:dyDescent="0.25">
      <c r="A234" s="26">
        <v>314</v>
      </c>
      <c r="B234" s="31" t="s">
        <v>8</v>
      </c>
      <c r="C234" s="21" t="s">
        <v>622</v>
      </c>
      <c r="D234" s="21" t="s">
        <v>623</v>
      </c>
      <c r="E234" s="20" t="s">
        <v>877</v>
      </c>
      <c r="F234" s="39">
        <v>4.1700000000000001E-2</v>
      </c>
      <c r="G234" s="20" t="s">
        <v>877</v>
      </c>
      <c r="H234" s="42">
        <v>0.41666666666666669</v>
      </c>
      <c r="I234" s="62">
        <f t="shared" si="17"/>
        <v>8.0020503923346862</v>
      </c>
      <c r="J234" s="62">
        <f t="shared" si="19"/>
        <v>67.651223653091932</v>
      </c>
      <c r="K234" s="62">
        <f t="shared" si="18"/>
        <v>0.40010251961673432</v>
      </c>
      <c r="L234" s="62">
        <f t="shared" si="20"/>
        <v>3.3825611826545967</v>
      </c>
    </row>
    <row r="235" spans="1:12" ht="13.15" customHeight="1" x14ac:dyDescent="0.25">
      <c r="A235" s="26">
        <v>149</v>
      </c>
      <c r="B235" s="31" t="s">
        <v>8</v>
      </c>
      <c r="C235" s="21" t="s">
        <v>296</v>
      </c>
      <c r="D235" s="21" t="s">
        <v>297</v>
      </c>
      <c r="E235" s="20" t="s">
        <v>877</v>
      </c>
      <c r="F235" s="39">
        <v>1.9599999999999999E-3</v>
      </c>
      <c r="G235" s="20" t="s">
        <v>877</v>
      </c>
      <c r="H235" s="40">
        <v>2.1739130434782609E-3</v>
      </c>
      <c r="I235" s="62">
        <f t="shared" si="17"/>
        <v>0.37611555800901642</v>
      </c>
      <c r="J235" s="62">
        <f t="shared" si="19"/>
        <v>0.35296290601613178</v>
      </c>
      <c r="K235" s="62">
        <f t="shared" si="18"/>
        <v>1.8805777900450821E-2</v>
      </c>
      <c r="L235" s="62">
        <f t="shared" si="20"/>
        <v>1.7648145300806588E-2</v>
      </c>
    </row>
    <row r="236" spans="1:12" ht="13.15" customHeight="1" x14ac:dyDescent="0.25">
      <c r="A236" s="26">
        <v>292</v>
      </c>
      <c r="B236" s="31" t="s">
        <v>8</v>
      </c>
      <c r="C236" s="21" t="s">
        <v>578</v>
      </c>
      <c r="D236" s="21" t="s">
        <v>579</v>
      </c>
      <c r="E236" s="20" t="s">
        <v>877</v>
      </c>
      <c r="F236" s="39">
        <v>0.13</v>
      </c>
      <c r="G236" s="20" t="s">
        <v>877</v>
      </c>
      <c r="H236" s="42">
        <v>0.19999999999999998</v>
      </c>
      <c r="I236" s="62">
        <f t="shared" si="17"/>
        <v>24.946440072026597</v>
      </c>
      <c r="J236" s="62">
        <f t="shared" si="19"/>
        <v>32.472587353484123</v>
      </c>
      <c r="K236" s="62">
        <f t="shared" si="18"/>
        <v>1.2473220036013299</v>
      </c>
      <c r="L236" s="62">
        <f t="shared" si="20"/>
        <v>1.6236293676742062</v>
      </c>
    </row>
    <row r="237" spans="1:12" ht="13.15" customHeight="1" x14ac:dyDescent="0.25">
      <c r="A237" s="26">
        <v>27</v>
      </c>
      <c r="B237" s="31" t="s">
        <v>8</v>
      </c>
      <c r="C237" s="21" t="s">
        <v>54</v>
      </c>
      <c r="D237" s="21" t="s">
        <v>55</v>
      </c>
      <c r="E237" s="20" t="s">
        <v>877</v>
      </c>
      <c r="F237" s="39">
        <v>1.59E-5</v>
      </c>
      <c r="G237" s="20" t="s">
        <v>877</v>
      </c>
      <c r="H237" s="40">
        <v>4.3478260869565214E-6</v>
      </c>
      <c r="I237" s="62">
        <f t="shared" si="17"/>
        <v>3.0511415165017145E-3</v>
      </c>
      <c r="J237" s="62">
        <f t="shared" si="19"/>
        <v>7.0592581203226363E-4</v>
      </c>
      <c r="K237" s="62">
        <f t="shared" si="18"/>
        <v>1.5255707582508574E-4</v>
      </c>
      <c r="L237" s="62">
        <f t="shared" si="20"/>
        <v>3.5296290601613183E-5</v>
      </c>
    </row>
    <row r="238" spans="1:12" ht="13.15" customHeight="1" x14ac:dyDescent="0.25">
      <c r="A238" s="26">
        <v>31</v>
      </c>
      <c r="B238" s="31" t="s">
        <v>8</v>
      </c>
      <c r="C238" s="21" t="s">
        <v>62</v>
      </c>
      <c r="D238" s="21" t="s">
        <v>63</v>
      </c>
      <c r="E238" s="20" t="s">
        <v>877</v>
      </c>
      <c r="F238" s="39">
        <v>1.2799999999999999E-5</v>
      </c>
      <c r="G238" s="20" t="s">
        <v>877</v>
      </c>
      <c r="H238" s="40">
        <v>7.7401910912549196E-6</v>
      </c>
      <c r="I238" s="62">
        <f t="shared" si="17"/>
        <v>2.456264868630311E-3</v>
      </c>
      <c r="J238" s="62">
        <f t="shared" si="19"/>
        <v>1.2567201567171751E-3</v>
      </c>
      <c r="K238" s="62">
        <f t="shared" si="18"/>
        <v>1.2281324343151555E-4</v>
      </c>
      <c r="L238" s="62">
        <f t="shared" si="20"/>
        <v>6.2836007835858758E-5</v>
      </c>
    </row>
    <row r="239" spans="1:12" ht="13.15" customHeight="1" x14ac:dyDescent="0.25">
      <c r="A239" s="26">
        <v>147</v>
      </c>
      <c r="B239" s="31" t="s">
        <v>8</v>
      </c>
      <c r="C239" s="21" t="s">
        <v>292</v>
      </c>
      <c r="D239" s="21" t="s">
        <v>293</v>
      </c>
      <c r="E239" s="20" t="s">
        <v>877</v>
      </c>
      <c r="F239" s="39">
        <v>2.9399999999999999E-3</v>
      </c>
      <c r="G239" s="20" t="s">
        <v>877</v>
      </c>
      <c r="H239" s="40">
        <v>2.1739130434782609E-3</v>
      </c>
      <c r="I239" s="62">
        <f t="shared" si="17"/>
        <v>0.56417333701352457</v>
      </c>
      <c r="J239" s="62">
        <f t="shared" si="19"/>
        <v>0.35296290601613178</v>
      </c>
      <c r="K239" s="62">
        <f t="shared" si="18"/>
        <v>2.8208666850676228E-2</v>
      </c>
      <c r="L239" s="62">
        <f t="shared" si="20"/>
        <v>1.7648145300806588E-2</v>
      </c>
    </row>
    <row r="240" spans="1:12" ht="13.15" customHeight="1" x14ac:dyDescent="0.25">
      <c r="A240" s="26">
        <v>45</v>
      </c>
      <c r="B240" s="31" t="s">
        <v>8</v>
      </c>
      <c r="C240" s="21" t="s">
        <v>90</v>
      </c>
      <c r="D240" s="21" t="s">
        <v>91</v>
      </c>
      <c r="E240" s="20" t="s">
        <v>877</v>
      </c>
      <c r="F240" s="39">
        <v>7.0099999999999996E-5</v>
      </c>
      <c r="G240" s="20" t="s">
        <v>877</v>
      </c>
      <c r="H240" s="40">
        <v>4.2295859689476705E-5</v>
      </c>
      <c r="I240" s="62">
        <f t="shared" si="17"/>
        <v>1.3451888069608186E-2</v>
      </c>
      <c r="J240" s="62">
        <f t="shared" si="19"/>
        <v>6.8672799922862024E-3</v>
      </c>
      <c r="K240" s="62">
        <f t="shared" si="18"/>
        <v>6.7259440348040934E-4</v>
      </c>
      <c r="L240" s="62">
        <f t="shared" si="20"/>
        <v>3.4336399961431012E-4</v>
      </c>
    </row>
    <row r="241" spans="1:12" ht="13.15" customHeight="1" x14ac:dyDescent="0.25">
      <c r="A241" s="26">
        <v>25</v>
      </c>
      <c r="B241" s="31" t="s">
        <v>8</v>
      </c>
      <c r="C241" s="21" t="s">
        <v>50</v>
      </c>
      <c r="D241" s="21" t="s">
        <v>51</v>
      </c>
      <c r="E241" s="20" t="s">
        <v>877</v>
      </c>
      <c r="F241" s="39">
        <v>6.6699999999999997E-6</v>
      </c>
      <c r="G241" s="20" t="s">
        <v>877</v>
      </c>
      <c r="H241" s="40">
        <v>4.0249999999999996E-6</v>
      </c>
      <c r="I241" s="62">
        <f t="shared" si="17"/>
        <v>1.2799442713878261E-3</v>
      </c>
      <c r="J241" s="62">
        <f t="shared" si="19"/>
        <v>6.5351082048886798E-4</v>
      </c>
      <c r="K241" s="62">
        <f t="shared" si="18"/>
        <v>6.3997213569391302E-5</v>
      </c>
      <c r="L241" s="62">
        <f t="shared" si="20"/>
        <v>3.26755410244434E-5</v>
      </c>
    </row>
    <row r="242" spans="1:12" ht="13.15" customHeight="1" x14ac:dyDescent="0.25">
      <c r="A242" s="26">
        <v>51</v>
      </c>
      <c r="B242" s="31" t="s">
        <v>8</v>
      </c>
      <c r="C242" s="21" t="s">
        <v>101</v>
      </c>
      <c r="D242" s="21" t="s">
        <v>102</v>
      </c>
      <c r="E242" s="20" t="s">
        <v>877</v>
      </c>
      <c r="F242" s="39">
        <v>9.09E-5</v>
      </c>
      <c r="G242" s="20" t="s">
        <v>877</v>
      </c>
      <c r="H242" s="40">
        <v>5.485893416927899E-5</v>
      </c>
      <c r="I242" s="62">
        <f t="shared" si="17"/>
        <v>1.7443318481132442E-2</v>
      </c>
      <c r="J242" s="62">
        <f t="shared" si="19"/>
        <v>8.9070576596547348E-3</v>
      </c>
      <c r="K242" s="62">
        <f t="shared" si="18"/>
        <v>8.7216592405662207E-4</v>
      </c>
      <c r="L242" s="62">
        <f t="shared" si="20"/>
        <v>4.4535288298273672E-4</v>
      </c>
    </row>
    <row r="243" spans="1:12" ht="13.15" customHeight="1" x14ac:dyDescent="0.25">
      <c r="A243" s="26">
        <v>50</v>
      </c>
      <c r="B243" s="31" t="s">
        <v>8</v>
      </c>
      <c r="C243" s="21" t="s">
        <v>99</v>
      </c>
      <c r="D243" s="21" t="s">
        <v>100</v>
      </c>
      <c r="E243" s="20" t="s">
        <v>877</v>
      </c>
      <c r="F243" s="39">
        <v>9.09E-5</v>
      </c>
      <c r="G243" s="20" t="s">
        <v>877</v>
      </c>
      <c r="H243" s="40">
        <v>5.485893416927899E-5</v>
      </c>
      <c r="I243" s="62">
        <f t="shared" si="17"/>
        <v>1.7443318481132442E-2</v>
      </c>
      <c r="J243" s="62">
        <f t="shared" si="19"/>
        <v>8.9070576596547348E-3</v>
      </c>
      <c r="K243" s="62">
        <f t="shared" si="18"/>
        <v>8.7216592405662207E-4</v>
      </c>
      <c r="L243" s="62">
        <f t="shared" si="20"/>
        <v>4.4535288298273672E-4</v>
      </c>
    </row>
    <row r="244" spans="1:12" ht="13.15" customHeight="1" x14ac:dyDescent="0.25">
      <c r="A244" s="26">
        <v>52</v>
      </c>
      <c r="B244" s="31" t="s">
        <v>8</v>
      </c>
      <c r="C244" s="21" t="s">
        <v>103</v>
      </c>
      <c r="D244" s="21" t="s">
        <v>104</v>
      </c>
      <c r="E244" s="20" t="s">
        <v>877</v>
      </c>
      <c r="F244" s="39">
        <v>9.09E-5</v>
      </c>
      <c r="G244" s="20" t="s">
        <v>877</v>
      </c>
      <c r="H244" s="40">
        <v>5.485893416927899E-5</v>
      </c>
      <c r="I244" s="62">
        <f t="shared" si="17"/>
        <v>1.7443318481132442E-2</v>
      </c>
      <c r="J244" s="62">
        <f t="shared" si="19"/>
        <v>8.9070576596547348E-3</v>
      </c>
      <c r="K244" s="62">
        <f t="shared" si="18"/>
        <v>8.7216592405662207E-4</v>
      </c>
      <c r="L244" s="62">
        <f t="shared" si="20"/>
        <v>4.4535288298273672E-4</v>
      </c>
    </row>
    <row r="245" spans="1:12" ht="13.15" customHeight="1" x14ac:dyDescent="0.25">
      <c r="A245" s="26">
        <v>106</v>
      </c>
      <c r="B245" s="31" t="s">
        <v>8</v>
      </c>
      <c r="C245" s="21" t="s">
        <v>210</v>
      </c>
      <c r="D245" s="21" t="s">
        <v>211</v>
      </c>
      <c r="E245" s="20" t="s">
        <v>877</v>
      </c>
      <c r="F245" s="39">
        <v>9.0899999999999998E-4</v>
      </c>
      <c r="G245" s="20" t="s">
        <v>877</v>
      </c>
      <c r="H245" s="40">
        <v>5.4858934169278988E-4</v>
      </c>
      <c r="I245" s="62">
        <f t="shared" si="17"/>
        <v>0.17443318481132444</v>
      </c>
      <c r="J245" s="62">
        <f t="shared" si="19"/>
        <v>8.9070576596547366E-2</v>
      </c>
      <c r="K245" s="62">
        <f t="shared" si="18"/>
        <v>8.7216592405662229E-3</v>
      </c>
      <c r="L245" s="62">
        <f t="shared" si="20"/>
        <v>4.4535288298273683E-3</v>
      </c>
    </row>
    <row r="246" spans="1:12" ht="13.15" customHeight="1" x14ac:dyDescent="0.25">
      <c r="A246" s="26">
        <v>181</v>
      </c>
      <c r="B246" s="31" t="s">
        <v>8</v>
      </c>
      <c r="C246" s="21" t="s">
        <v>357</v>
      </c>
      <c r="D246" s="21" t="s">
        <v>358</v>
      </c>
      <c r="E246" s="20" t="s">
        <v>877</v>
      </c>
      <c r="F246" s="39">
        <v>9.0900000000000009E-3</v>
      </c>
      <c r="G246" s="20" t="s">
        <v>877</v>
      </c>
      <c r="H246" s="40">
        <v>5.4858934169278988E-3</v>
      </c>
      <c r="I246" s="62">
        <f t="shared" si="17"/>
        <v>1.7443318481132448</v>
      </c>
      <c r="J246" s="62">
        <f t="shared" si="19"/>
        <v>0.89070576596547357</v>
      </c>
      <c r="K246" s="62">
        <f t="shared" si="18"/>
        <v>8.7216592405662235E-2</v>
      </c>
      <c r="L246" s="62">
        <f t="shared" si="20"/>
        <v>4.4535288298273676E-2</v>
      </c>
    </row>
    <row r="247" spans="1:12" ht="13.15" customHeight="1" x14ac:dyDescent="0.25">
      <c r="A247" s="26">
        <v>97</v>
      </c>
      <c r="B247" s="31" t="s">
        <v>8</v>
      </c>
      <c r="C247" s="21" t="s">
        <v>192</v>
      </c>
      <c r="D247" s="21" t="s">
        <v>193</v>
      </c>
      <c r="E247" s="20" t="s">
        <v>877</v>
      </c>
      <c r="F247" s="39">
        <v>47600</v>
      </c>
      <c r="G247" s="20" t="s">
        <v>877</v>
      </c>
      <c r="H247" s="40">
        <v>4.7619047619047619E-4</v>
      </c>
      <c r="I247" s="62">
        <f t="shared" si="17"/>
        <v>9134234.9802189693</v>
      </c>
      <c r="J247" s="62">
        <f t="shared" si="19"/>
        <v>7.7315684174962207E-2</v>
      </c>
      <c r="K247" s="62">
        <f t="shared" si="18"/>
        <v>456711.74901094846</v>
      </c>
      <c r="L247" s="62">
        <f t="shared" si="20"/>
        <v>3.8657842087481105E-3</v>
      </c>
    </row>
    <row r="248" spans="1:12" ht="13.15" customHeight="1" x14ac:dyDescent="0.25">
      <c r="A248" s="26">
        <v>105</v>
      </c>
      <c r="B248" s="31" t="s">
        <v>8</v>
      </c>
      <c r="C248" s="21" t="s">
        <v>208</v>
      </c>
      <c r="D248" s="21" t="s">
        <v>209</v>
      </c>
      <c r="E248" s="20" t="s">
        <v>877</v>
      </c>
      <c r="F248" s="39">
        <v>9.0899999999999998E-4</v>
      </c>
      <c r="G248" s="20" t="s">
        <v>877</v>
      </c>
      <c r="H248" s="40">
        <v>5.4858934169278988E-4</v>
      </c>
      <c r="I248" s="62">
        <f t="shared" si="17"/>
        <v>0.17443318481132444</v>
      </c>
      <c r="J248" s="62">
        <f t="shared" si="19"/>
        <v>8.9070576596547366E-2</v>
      </c>
      <c r="K248" s="62">
        <f t="shared" si="18"/>
        <v>8.7216592405662229E-3</v>
      </c>
      <c r="L248" s="62">
        <f t="shared" si="20"/>
        <v>4.4535288298273683E-3</v>
      </c>
    </row>
    <row r="249" spans="1:12" ht="13.15" customHeight="1" x14ac:dyDescent="0.25">
      <c r="A249" s="26">
        <v>177</v>
      </c>
      <c r="B249" s="31" t="s">
        <v>8</v>
      </c>
      <c r="C249" s="21" t="s">
        <v>349</v>
      </c>
      <c r="D249" s="21" t="s">
        <v>350</v>
      </c>
      <c r="E249" s="20" t="s">
        <v>877</v>
      </c>
      <c r="F249" s="39">
        <v>9.0900000000000009E-3</v>
      </c>
      <c r="G249" s="20" t="s">
        <v>877</v>
      </c>
      <c r="H249" s="40">
        <v>5.4858934169278988E-3</v>
      </c>
      <c r="I249" s="62">
        <f t="shared" si="17"/>
        <v>1.7443318481132448</v>
      </c>
      <c r="J249" s="62">
        <f t="shared" si="19"/>
        <v>0.89070576596547357</v>
      </c>
      <c r="K249" s="62">
        <f t="shared" si="18"/>
        <v>8.7216592405662235E-2</v>
      </c>
      <c r="L249" s="62">
        <f t="shared" si="20"/>
        <v>4.4535288298273676E-2</v>
      </c>
    </row>
    <row r="250" spans="1:12" ht="13.15" customHeight="1" x14ac:dyDescent="0.25">
      <c r="A250" s="26">
        <v>176</v>
      </c>
      <c r="B250" s="31" t="s">
        <v>8</v>
      </c>
      <c r="C250" s="21" t="s">
        <v>347</v>
      </c>
      <c r="D250" s="21" t="s">
        <v>348</v>
      </c>
      <c r="E250" s="20" t="s">
        <v>877</v>
      </c>
      <c r="F250" s="39">
        <v>9.0900000000000009E-3</v>
      </c>
      <c r="G250" s="20" t="s">
        <v>877</v>
      </c>
      <c r="H250" s="40">
        <v>5.4858934169278988E-3</v>
      </c>
      <c r="I250" s="62">
        <f t="shared" si="17"/>
        <v>1.7443318481132448</v>
      </c>
      <c r="J250" s="62">
        <f t="shared" si="19"/>
        <v>0.89070576596547357</v>
      </c>
      <c r="K250" s="62">
        <f t="shared" si="18"/>
        <v>8.7216592405662235E-2</v>
      </c>
      <c r="L250" s="62">
        <f t="shared" si="20"/>
        <v>4.4535288298273676E-2</v>
      </c>
    </row>
    <row r="251" spans="1:12" ht="13.15" customHeight="1" x14ac:dyDescent="0.25">
      <c r="A251" s="26">
        <v>178</v>
      </c>
      <c r="B251" s="31" t="s">
        <v>8</v>
      </c>
      <c r="C251" s="21" t="s">
        <v>351</v>
      </c>
      <c r="D251" s="21" t="s">
        <v>352</v>
      </c>
      <c r="E251" s="20" t="s">
        <v>877</v>
      </c>
      <c r="F251" s="39">
        <v>9.0900000000000009E-3</v>
      </c>
      <c r="G251" s="20" t="s">
        <v>877</v>
      </c>
      <c r="H251" s="40">
        <v>5.4858934169278988E-3</v>
      </c>
      <c r="I251" s="62">
        <f t="shared" si="17"/>
        <v>1.7443318481132448</v>
      </c>
      <c r="J251" s="62">
        <f t="shared" si="19"/>
        <v>0.89070576596547357</v>
      </c>
      <c r="K251" s="62">
        <f t="shared" si="18"/>
        <v>8.7216592405662235E-2</v>
      </c>
      <c r="L251" s="62">
        <f t="shared" si="20"/>
        <v>4.4535288298273676E-2</v>
      </c>
    </row>
    <row r="252" spans="1:12" ht="13.15" customHeight="1" x14ac:dyDescent="0.25">
      <c r="A252" s="26">
        <v>254</v>
      </c>
      <c r="B252" s="31" t="s">
        <v>8</v>
      </c>
      <c r="C252" s="21" t="s">
        <v>502</v>
      </c>
      <c r="D252" s="21" t="s">
        <v>503</v>
      </c>
      <c r="E252" s="20" t="s">
        <v>877</v>
      </c>
      <c r="F252" s="39">
        <v>9.0899999999999995E-2</v>
      </c>
      <c r="G252" s="20" t="s">
        <v>877</v>
      </c>
      <c r="H252" s="41">
        <v>5.4858934169278992E-2</v>
      </c>
      <c r="I252" s="62">
        <f t="shared" si="17"/>
        <v>17.443318481132444</v>
      </c>
      <c r="J252" s="62">
        <f t="shared" si="19"/>
        <v>8.9070576596547362</v>
      </c>
      <c r="K252" s="62">
        <f t="shared" si="18"/>
        <v>0.87216592405662219</v>
      </c>
      <c r="L252" s="62">
        <f t="shared" si="20"/>
        <v>0.44535288298273679</v>
      </c>
    </row>
    <row r="253" spans="1:12" ht="13.15" customHeight="1" x14ac:dyDescent="0.25">
      <c r="A253" s="26">
        <v>180</v>
      </c>
      <c r="B253" s="31" t="s">
        <v>8</v>
      </c>
      <c r="C253" s="21" t="s">
        <v>355</v>
      </c>
      <c r="D253" s="21" t="s">
        <v>356</v>
      </c>
      <c r="E253" s="20" t="s">
        <v>877</v>
      </c>
      <c r="F253" s="39">
        <v>9.0900000000000009E-3</v>
      </c>
      <c r="G253" s="20" t="s">
        <v>877</v>
      </c>
      <c r="H253" s="40">
        <v>5.4858934169278988E-3</v>
      </c>
      <c r="I253" s="62">
        <f t="shared" si="17"/>
        <v>1.7443318481132448</v>
      </c>
      <c r="J253" s="62">
        <f t="shared" si="19"/>
        <v>0.89070576596547357</v>
      </c>
      <c r="K253" s="62">
        <f t="shared" si="18"/>
        <v>8.7216592405662235E-2</v>
      </c>
      <c r="L253" s="62">
        <f t="shared" si="20"/>
        <v>4.4535288298273676E-2</v>
      </c>
    </row>
    <row r="254" spans="1:12" ht="13.15" customHeight="1" x14ac:dyDescent="0.25">
      <c r="A254" s="26">
        <v>179</v>
      </c>
      <c r="B254" s="31" t="s">
        <v>8</v>
      </c>
      <c r="C254" s="21" t="s">
        <v>353</v>
      </c>
      <c r="D254" s="21" t="s">
        <v>354</v>
      </c>
      <c r="E254" s="20" t="s">
        <v>877</v>
      </c>
      <c r="F254" s="39">
        <v>9.0900000000000009E-3</v>
      </c>
      <c r="G254" s="20" t="s">
        <v>877</v>
      </c>
      <c r="H254" s="40">
        <v>5.4858934169278988E-3</v>
      </c>
      <c r="I254" s="62">
        <f t="shared" si="17"/>
        <v>1.7443318481132448</v>
      </c>
      <c r="J254" s="62">
        <f t="shared" si="19"/>
        <v>0.89070576596547357</v>
      </c>
      <c r="K254" s="62">
        <f t="shared" si="18"/>
        <v>8.7216592405662235E-2</v>
      </c>
      <c r="L254" s="62">
        <f t="shared" si="20"/>
        <v>4.4535288298273676E-2</v>
      </c>
    </row>
    <row r="255" spans="1:12" ht="13.15" customHeight="1" x14ac:dyDescent="0.25">
      <c r="A255" s="26">
        <v>270</v>
      </c>
      <c r="B255" s="31" t="s">
        <v>8</v>
      </c>
      <c r="C255" s="21" t="s">
        <v>534</v>
      </c>
      <c r="D255" s="21" t="s">
        <v>535</v>
      </c>
      <c r="E255" s="20" t="s">
        <v>879</v>
      </c>
      <c r="F255" s="39">
        <v>7.0000000000000007E-2</v>
      </c>
      <c r="G255" s="20" t="s">
        <v>877</v>
      </c>
      <c r="H255" s="41">
        <v>9.0909090909090912E-2</v>
      </c>
      <c r="I255" s="41"/>
      <c r="J255" s="62">
        <f t="shared" si="19"/>
        <v>14.760266978856423</v>
      </c>
      <c r="K255" s="62"/>
      <c r="L255" s="62">
        <f t="shared" si="20"/>
        <v>0.73801334894282111</v>
      </c>
    </row>
    <row r="256" spans="1:12" ht="13.15" customHeight="1" x14ac:dyDescent="0.25">
      <c r="A256" s="26">
        <v>116</v>
      </c>
      <c r="B256" s="31" t="s">
        <v>8</v>
      </c>
      <c r="C256" s="21" t="s">
        <v>230</v>
      </c>
      <c r="D256" s="21" t="s">
        <v>231</v>
      </c>
      <c r="E256" s="20" t="s">
        <v>877</v>
      </c>
      <c r="F256" s="39">
        <v>2.63E-4</v>
      </c>
      <c r="G256" s="20" t="s">
        <v>877</v>
      </c>
      <c r="H256" s="40">
        <v>9.0909090909090898E-4</v>
      </c>
      <c r="I256" s="62">
        <f t="shared" ref="I256:I282" si="21">IF(E256="year",F256*3600*8760/(0.1*3623*453.6),IF(E256="24-hr",F256*3600*24/(0.6*3623*453.6),F256*3600/(3623*453.6)))</f>
        <v>5.046856722263842E-2</v>
      </c>
      <c r="J256" s="62">
        <f t="shared" si="19"/>
        <v>0.14760266978856421</v>
      </c>
      <c r="K256" s="62">
        <f t="shared" ref="K256:K282" si="22">I256/20</f>
        <v>2.5234283611319211E-3</v>
      </c>
      <c r="L256" s="62">
        <f t="shared" si="20"/>
        <v>7.3801334894282103E-3</v>
      </c>
    </row>
    <row r="257" spans="1:12" ht="13.15" customHeight="1" x14ac:dyDescent="0.25">
      <c r="A257" s="26">
        <v>115</v>
      </c>
      <c r="B257" s="31" t="s">
        <v>8</v>
      </c>
      <c r="C257" s="21" t="s">
        <v>228</v>
      </c>
      <c r="D257" s="21" t="s">
        <v>229</v>
      </c>
      <c r="E257" s="20" t="s">
        <v>877</v>
      </c>
      <c r="F257" s="39">
        <v>2.63E-4</v>
      </c>
      <c r="G257" s="20" t="s">
        <v>877</v>
      </c>
      <c r="H257" s="40">
        <v>9.0909090909090898E-4</v>
      </c>
      <c r="I257" s="62">
        <f t="shared" si="21"/>
        <v>5.046856722263842E-2</v>
      </c>
      <c r="J257" s="62">
        <f t="shared" ref="J257:J288" si="23">IF(G257="year",H257*3600*8760/(0.1*4282*453.6),IF(G257="24-hr",H257*3600*24/(0.6*4282*453.6),H257*3600/(4282*453.6)))</f>
        <v>0.14760266978856421</v>
      </c>
      <c r="K257" s="62">
        <f t="shared" si="22"/>
        <v>2.5234283611319211E-3</v>
      </c>
      <c r="L257" s="62">
        <f t="shared" ref="L257:L288" si="24">J257/20</f>
        <v>7.3801334894282103E-3</v>
      </c>
    </row>
    <row r="258" spans="1:12" ht="13.15" customHeight="1" x14ac:dyDescent="0.25">
      <c r="A258" s="26">
        <v>58</v>
      </c>
      <c r="B258" s="31" t="s">
        <v>8</v>
      </c>
      <c r="C258" s="21" t="s">
        <v>115</v>
      </c>
      <c r="D258" s="21" t="s">
        <v>116</v>
      </c>
      <c r="E258" s="20" t="s">
        <v>877</v>
      </c>
      <c r="F258" s="39">
        <v>2.63E-4</v>
      </c>
      <c r="G258" s="20" t="s">
        <v>877</v>
      </c>
      <c r="H258" s="40">
        <v>9.0909090909090904E-5</v>
      </c>
      <c r="I258" s="62">
        <f t="shared" si="21"/>
        <v>5.046856722263842E-2</v>
      </c>
      <c r="J258" s="62">
        <f t="shared" si="23"/>
        <v>1.4760266978856422E-2</v>
      </c>
      <c r="K258" s="62">
        <f t="shared" si="22"/>
        <v>2.5234283611319211E-3</v>
      </c>
      <c r="L258" s="62">
        <f t="shared" si="24"/>
        <v>7.3801334894282107E-4</v>
      </c>
    </row>
    <row r="259" spans="1:12" ht="13.15" customHeight="1" x14ac:dyDescent="0.25">
      <c r="A259" s="26">
        <v>17</v>
      </c>
      <c r="B259" s="31" t="s">
        <v>8</v>
      </c>
      <c r="C259" s="21" t="s">
        <v>34</v>
      </c>
      <c r="D259" s="21" t="s">
        <v>35</v>
      </c>
      <c r="E259" s="20" t="s">
        <v>877</v>
      </c>
      <c r="F259" s="39">
        <v>2.63E-4</v>
      </c>
      <c r="G259" s="20" t="s">
        <v>877</v>
      </c>
      <c r="H259" s="40">
        <v>9.0909090909090893E-7</v>
      </c>
      <c r="I259" s="62">
        <f t="shared" si="21"/>
        <v>5.046856722263842E-2</v>
      </c>
      <c r="J259" s="62">
        <f t="shared" si="23"/>
        <v>1.476026697885642E-4</v>
      </c>
      <c r="K259" s="62">
        <f t="shared" si="22"/>
        <v>2.5234283611319211E-3</v>
      </c>
      <c r="L259" s="62">
        <f t="shared" si="24"/>
        <v>7.3801334894282096E-6</v>
      </c>
    </row>
    <row r="260" spans="1:12" ht="13.15" customHeight="1" x14ac:dyDescent="0.25">
      <c r="A260" s="26">
        <v>104</v>
      </c>
      <c r="B260" s="31" t="s">
        <v>8</v>
      </c>
      <c r="C260" s="21" t="s">
        <v>206</v>
      </c>
      <c r="D260" s="21" t="s">
        <v>207</v>
      </c>
      <c r="E260" s="20" t="s">
        <v>877</v>
      </c>
      <c r="F260" s="39">
        <v>9.0899999999999998E-4</v>
      </c>
      <c r="G260" s="20" t="s">
        <v>877</v>
      </c>
      <c r="H260" s="40">
        <v>5.4858934169278988E-4</v>
      </c>
      <c r="I260" s="62">
        <f t="shared" si="21"/>
        <v>0.17443318481132444</v>
      </c>
      <c r="J260" s="62">
        <f t="shared" si="23"/>
        <v>8.9070576596547366E-2</v>
      </c>
      <c r="K260" s="62">
        <f t="shared" si="22"/>
        <v>8.7216592405662229E-3</v>
      </c>
      <c r="L260" s="62">
        <f t="shared" si="24"/>
        <v>4.4535288298273683E-3</v>
      </c>
    </row>
    <row r="261" spans="1:12" ht="13.15" customHeight="1" x14ac:dyDescent="0.25">
      <c r="A261" s="26">
        <v>121</v>
      </c>
      <c r="B261" s="31" t="s">
        <v>8</v>
      </c>
      <c r="C261" s="21" t="s">
        <v>240</v>
      </c>
      <c r="D261" s="21" t="s">
        <v>241</v>
      </c>
      <c r="E261" s="20" t="s">
        <v>877</v>
      </c>
      <c r="F261" s="39">
        <v>5.2599999999999998E-5</v>
      </c>
      <c r="G261" s="20" t="s">
        <v>877</v>
      </c>
      <c r="H261" s="40">
        <v>9.0909090909090898E-4</v>
      </c>
      <c r="I261" s="62">
        <f t="shared" si="21"/>
        <v>1.0093713444527684E-2</v>
      </c>
      <c r="J261" s="62">
        <f t="shared" si="23"/>
        <v>0.14760266978856421</v>
      </c>
      <c r="K261" s="62">
        <f t="shared" si="22"/>
        <v>5.046856722263842E-4</v>
      </c>
      <c r="L261" s="62">
        <f t="shared" si="24"/>
        <v>7.3801334894282103E-3</v>
      </c>
    </row>
    <row r="262" spans="1:12" ht="13.15" customHeight="1" x14ac:dyDescent="0.25">
      <c r="A262" s="26">
        <v>57</v>
      </c>
      <c r="B262" s="31" t="s">
        <v>8</v>
      </c>
      <c r="C262" s="21" t="s">
        <v>113</v>
      </c>
      <c r="D262" s="21" t="s">
        <v>114</v>
      </c>
      <c r="E262" s="20" t="s">
        <v>877</v>
      </c>
      <c r="F262" s="39">
        <v>2.63E-4</v>
      </c>
      <c r="G262" s="20" t="s">
        <v>877</v>
      </c>
      <c r="H262" s="40">
        <v>9.0909090909090904E-5</v>
      </c>
      <c r="I262" s="62">
        <f t="shared" si="21"/>
        <v>5.046856722263842E-2</v>
      </c>
      <c r="J262" s="62">
        <f t="shared" si="23"/>
        <v>1.4760266978856422E-2</v>
      </c>
      <c r="K262" s="62">
        <f t="shared" si="22"/>
        <v>2.5234283611319211E-3</v>
      </c>
      <c r="L262" s="62">
        <f t="shared" si="24"/>
        <v>7.3801334894282107E-4</v>
      </c>
    </row>
    <row r="263" spans="1:12" ht="13.15" customHeight="1" x14ac:dyDescent="0.25">
      <c r="A263" s="26">
        <v>119</v>
      </c>
      <c r="B263" s="31" t="s">
        <v>8</v>
      </c>
      <c r="C263" s="21" t="s">
        <v>236</v>
      </c>
      <c r="D263" s="21" t="s">
        <v>237</v>
      </c>
      <c r="E263" s="20" t="s">
        <v>877</v>
      </c>
      <c r="F263" s="39">
        <v>2.63E-4</v>
      </c>
      <c r="G263" s="20" t="s">
        <v>877</v>
      </c>
      <c r="H263" s="40">
        <v>9.0909090909090898E-4</v>
      </c>
      <c r="I263" s="62">
        <f t="shared" si="21"/>
        <v>5.046856722263842E-2</v>
      </c>
      <c r="J263" s="62">
        <f t="shared" si="23"/>
        <v>0.14760266978856421</v>
      </c>
      <c r="K263" s="62">
        <f t="shared" si="22"/>
        <v>2.5234283611319211E-3</v>
      </c>
      <c r="L263" s="62">
        <f t="shared" si="24"/>
        <v>7.3801334894282103E-3</v>
      </c>
    </row>
    <row r="264" spans="1:12" ht="13.15" customHeight="1" x14ac:dyDescent="0.25">
      <c r="A264" s="26">
        <v>48</v>
      </c>
      <c r="B264" s="31" t="s">
        <v>8</v>
      </c>
      <c r="C264" s="21" t="s">
        <v>95</v>
      </c>
      <c r="D264" s="21" t="s">
        <v>96</v>
      </c>
      <c r="E264" s="20" t="s">
        <v>877</v>
      </c>
      <c r="F264" s="39">
        <v>9.09E-5</v>
      </c>
      <c r="G264" s="20" t="s">
        <v>877</v>
      </c>
      <c r="H264" s="40">
        <v>5.485893416927899E-5</v>
      </c>
      <c r="I264" s="62">
        <f t="shared" si="21"/>
        <v>1.7443318481132442E-2</v>
      </c>
      <c r="J264" s="62">
        <f t="shared" si="23"/>
        <v>8.9070576596547348E-3</v>
      </c>
      <c r="K264" s="62">
        <f t="shared" si="22"/>
        <v>8.7216592405662207E-4</v>
      </c>
      <c r="L264" s="62">
        <f t="shared" si="24"/>
        <v>4.4535288298273672E-4</v>
      </c>
    </row>
    <row r="265" spans="1:12" ht="13.15" customHeight="1" x14ac:dyDescent="0.25">
      <c r="A265" s="26">
        <v>103</v>
      </c>
      <c r="B265" s="31" t="s">
        <v>8</v>
      </c>
      <c r="C265" s="21" t="s">
        <v>204</v>
      </c>
      <c r="D265" s="21" t="s">
        <v>205</v>
      </c>
      <c r="E265" s="20" t="s">
        <v>877</v>
      </c>
      <c r="F265" s="39">
        <v>9.0899999999999998E-4</v>
      </c>
      <c r="G265" s="20" t="s">
        <v>877</v>
      </c>
      <c r="H265" s="40">
        <v>5.4858934169278988E-4</v>
      </c>
      <c r="I265" s="62">
        <f t="shared" si="21"/>
        <v>0.17443318481132444</v>
      </c>
      <c r="J265" s="62">
        <f t="shared" si="23"/>
        <v>8.9070576596547366E-2</v>
      </c>
      <c r="K265" s="62">
        <f t="shared" si="22"/>
        <v>8.7216592405662229E-3</v>
      </c>
      <c r="L265" s="62">
        <f t="shared" si="24"/>
        <v>4.4535288298273683E-3</v>
      </c>
    </row>
    <row r="266" spans="1:12" ht="13.15" customHeight="1" x14ac:dyDescent="0.25">
      <c r="A266" s="26">
        <v>124</v>
      </c>
      <c r="B266" s="31" t="s">
        <v>8</v>
      </c>
      <c r="C266" s="21" t="s">
        <v>245</v>
      </c>
      <c r="D266" s="21" t="s">
        <v>246</v>
      </c>
      <c r="E266" s="20" t="s">
        <v>877</v>
      </c>
      <c r="F266" s="39">
        <v>9.0899999999999998E-4</v>
      </c>
      <c r="G266" s="20" t="s">
        <v>877</v>
      </c>
      <c r="H266" s="40">
        <v>1.0057471264367816E-3</v>
      </c>
      <c r="I266" s="62">
        <f t="shared" si="21"/>
        <v>0.17443318481132444</v>
      </c>
      <c r="J266" s="62">
        <f t="shared" si="23"/>
        <v>0.16329605709367018</v>
      </c>
      <c r="K266" s="62">
        <f t="shared" si="22"/>
        <v>8.7216592405662229E-3</v>
      </c>
      <c r="L266" s="62">
        <f t="shared" si="24"/>
        <v>8.1648028546835085E-3</v>
      </c>
    </row>
    <row r="267" spans="1:12" ht="13.15" customHeight="1" x14ac:dyDescent="0.25">
      <c r="A267" s="26">
        <v>259</v>
      </c>
      <c r="B267" s="31" t="s">
        <v>8</v>
      </c>
      <c r="C267" s="21" t="s">
        <v>512</v>
      </c>
      <c r="D267" s="21" t="s">
        <v>513</v>
      </c>
      <c r="E267" s="20" t="s">
        <v>877</v>
      </c>
      <c r="F267" s="39">
        <v>7.69</v>
      </c>
      <c r="G267" s="20" t="s">
        <v>877</v>
      </c>
      <c r="H267" s="41">
        <v>7.6923076923076927E-2</v>
      </c>
      <c r="I267" s="62">
        <f t="shared" si="21"/>
        <v>1475.6778781068042</v>
      </c>
      <c r="J267" s="62">
        <f t="shared" si="23"/>
        <v>12.489456674416973</v>
      </c>
      <c r="K267" s="62">
        <f t="shared" si="22"/>
        <v>73.783893905340207</v>
      </c>
      <c r="L267" s="62">
        <f t="shared" si="24"/>
        <v>0.62447283372084861</v>
      </c>
    </row>
    <row r="268" spans="1:12" ht="13.15" customHeight="1" x14ac:dyDescent="0.25">
      <c r="A268" s="26">
        <v>145</v>
      </c>
      <c r="B268" s="31" t="s">
        <v>8</v>
      </c>
      <c r="C268" s="21" t="s">
        <v>287</v>
      </c>
      <c r="D268" s="21" t="s">
        <v>288</v>
      </c>
      <c r="E268" s="20" t="s">
        <v>877</v>
      </c>
      <c r="F268" s="39">
        <v>3.4499999999999999E-3</v>
      </c>
      <c r="G268" s="20" t="s">
        <v>877</v>
      </c>
      <c r="H268" s="40">
        <v>2.0808561236623068E-3</v>
      </c>
      <c r="I268" s="62">
        <f t="shared" si="21"/>
        <v>0.66204014037301351</v>
      </c>
      <c r="J268" s="62">
        <f t="shared" si="23"/>
        <v>0.33785391122828318</v>
      </c>
      <c r="K268" s="62">
        <f t="shared" si="22"/>
        <v>3.3102007018650674E-2</v>
      </c>
      <c r="L268" s="62">
        <f t="shared" si="24"/>
        <v>1.6892695561414157E-2</v>
      </c>
    </row>
    <row r="269" spans="1:12" ht="13.15" customHeight="1" x14ac:dyDescent="0.25">
      <c r="A269" s="58">
        <v>118</v>
      </c>
      <c r="B269" s="31" t="s">
        <v>8</v>
      </c>
      <c r="C269" s="21" t="s">
        <v>234</v>
      </c>
      <c r="D269" s="21" t="s">
        <v>235</v>
      </c>
      <c r="E269" s="20" t="s">
        <v>877</v>
      </c>
      <c r="F269" s="39">
        <v>2.63E-4</v>
      </c>
      <c r="G269" s="20" t="s">
        <v>877</v>
      </c>
      <c r="H269" s="40">
        <v>9.0909090909090898E-4</v>
      </c>
      <c r="I269" s="62">
        <f t="shared" si="21"/>
        <v>5.046856722263842E-2</v>
      </c>
      <c r="J269" s="62">
        <f t="shared" si="23"/>
        <v>0.14760266978856421</v>
      </c>
      <c r="K269" s="62">
        <f t="shared" si="22"/>
        <v>2.5234283611319211E-3</v>
      </c>
      <c r="L269" s="62">
        <f t="shared" si="24"/>
        <v>7.3801334894282103E-3</v>
      </c>
    </row>
    <row r="270" spans="1:12" ht="13.15" customHeight="1" x14ac:dyDescent="0.25">
      <c r="A270" s="26">
        <v>100</v>
      </c>
      <c r="B270" s="31" t="s">
        <v>8</v>
      </c>
      <c r="C270" s="21" t="s">
        <v>198</v>
      </c>
      <c r="D270" s="21" t="s">
        <v>199</v>
      </c>
      <c r="E270" s="20" t="s">
        <v>877</v>
      </c>
      <c r="F270" s="39">
        <v>8.3299999999999997E-4</v>
      </c>
      <c r="G270" s="20" t="s">
        <v>877</v>
      </c>
      <c r="H270" s="40">
        <v>5.028735632183908E-4</v>
      </c>
      <c r="I270" s="62">
        <f t="shared" si="21"/>
        <v>0.15984911215383196</v>
      </c>
      <c r="J270" s="62">
        <f t="shared" si="23"/>
        <v>8.1648028546835089E-2</v>
      </c>
      <c r="K270" s="62">
        <f t="shared" si="22"/>
        <v>7.9924556076915974E-3</v>
      </c>
      <c r="L270" s="62">
        <f t="shared" si="24"/>
        <v>4.0824014273417543E-3</v>
      </c>
    </row>
    <row r="271" spans="1:12" ht="13.15" customHeight="1" x14ac:dyDescent="0.25">
      <c r="A271" s="26">
        <v>96</v>
      </c>
      <c r="B271" s="31" t="s">
        <v>8</v>
      </c>
      <c r="C271" s="21" t="s">
        <v>190</v>
      </c>
      <c r="D271" s="21" t="s">
        <v>191</v>
      </c>
      <c r="E271" s="20" t="s">
        <v>877</v>
      </c>
      <c r="F271" s="39">
        <v>7.6900000000000004E-4</v>
      </c>
      <c r="G271" s="20" t="s">
        <v>877</v>
      </c>
      <c r="H271" s="40">
        <v>4.6419098143236069E-4</v>
      </c>
      <c r="I271" s="62">
        <f t="shared" si="21"/>
        <v>0.14756778781068042</v>
      </c>
      <c r="J271" s="62">
        <f t="shared" si="23"/>
        <v>7.5367410966309306E-2</v>
      </c>
      <c r="K271" s="62">
        <f t="shared" si="22"/>
        <v>7.3783893905340209E-3</v>
      </c>
      <c r="L271" s="62">
        <f t="shared" si="24"/>
        <v>3.7683705483154651E-3</v>
      </c>
    </row>
    <row r="272" spans="1:12" ht="13.15" customHeight="1" x14ac:dyDescent="0.25">
      <c r="A272" s="26">
        <v>300</v>
      </c>
      <c r="B272" s="31" t="s">
        <v>8</v>
      </c>
      <c r="C272" s="21" t="s">
        <v>594</v>
      </c>
      <c r="D272" s="21" t="s">
        <v>595</v>
      </c>
      <c r="E272" s="20" t="s">
        <v>877</v>
      </c>
      <c r="F272" s="39">
        <v>6.25E-2</v>
      </c>
      <c r="G272" s="20" t="s">
        <v>877</v>
      </c>
      <c r="H272" s="42">
        <v>0.25</v>
      </c>
      <c r="I272" s="62">
        <f t="shared" si="21"/>
        <v>11.993480803858942</v>
      </c>
      <c r="J272" s="62">
        <f t="shared" si="23"/>
        <v>40.590734191855162</v>
      </c>
      <c r="K272" s="62">
        <f t="shared" si="22"/>
        <v>0.59967404019294712</v>
      </c>
      <c r="L272" s="62">
        <f t="shared" si="24"/>
        <v>2.0295367095927581</v>
      </c>
    </row>
    <row r="273" spans="1:12" ht="13.15" customHeight="1" x14ac:dyDescent="0.25">
      <c r="A273" s="26">
        <v>53</v>
      </c>
      <c r="B273" s="31" t="s">
        <v>8</v>
      </c>
      <c r="C273" s="21" t="s">
        <v>105</v>
      </c>
      <c r="D273" s="21" t="s">
        <v>106</v>
      </c>
      <c r="E273" s="20" t="s">
        <v>877</v>
      </c>
      <c r="F273" s="39">
        <v>1E-4</v>
      </c>
      <c r="G273" s="20" t="s">
        <v>877</v>
      </c>
      <c r="H273" s="40">
        <v>6.0344827586206891E-5</v>
      </c>
      <c r="I273" s="62">
        <f t="shared" si="21"/>
        <v>1.918956928617431E-2</v>
      </c>
      <c r="J273" s="62">
        <f t="shared" si="23"/>
        <v>9.7977634256202102E-3</v>
      </c>
      <c r="K273" s="62">
        <f t="shared" si="22"/>
        <v>9.5947846430871554E-4</v>
      </c>
      <c r="L273" s="62">
        <f t="shared" si="24"/>
        <v>4.8988817128101049E-4</v>
      </c>
    </row>
    <row r="274" spans="1:12" ht="13.15" customHeight="1" x14ac:dyDescent="0.25">
      <c r="A274" s="26">
        <v>173</v>
      </c>
      <c r="B274" s="31" t="s">
        <v>8</v>
      </c>
      <c r="C274" s="21" t="s">
        <v>341</v>
      </c>
      <c r="D274" s="21" t="s">
        <v>342</v>
      </c>
      <c r="E274" s="20" t="s">
        <v>877</v>
      </c>
      <c r="F274" s="39">
        <v>9.0900000000000009E-3</v>
      </c>
      <c r="G274" s="20" t="s">
        <v>877</v>
      </c>
      <c r="H274" s="40">
        <v>5.4858934169278988E-3</v>
      </c>
      <c r="I274" s="62">
        <f t="shared" si="21"/>
        <v>1.7443318481132448</v>
      </c>
      <c r="J274" s="62">
        <f t="shared" si="23"/>
        <v>0.89070576596547357</v>
      </c>
      <c r="K274" s="62">
        <f t="shared" si="22"/>
        <v>8.7216592405662235E-2</v>
      </c>
      <c r="L274" s="62">
        <f t="shared" si="24"/>
        <v>4.4535288298273676E-2</v>
      </c>
    </row>
    <row r="275" spans="1:12" ht="13.15" customHeight="1" x14ac:dyDescent="0.25">
      <c r="A275" s="26">
        <v>289</v>
      </c>
      <c r="B275" s="31" t="s">
        <v>8</v>
      </c>
      <c r="C275" s="21" t="s">
        <v>572</v>
      </c>
      <c r="D275" s="21" t="s">
        <v>573</v>
      </c>
      <c r="E275" s="20" t="s">
        <v>877</v>
      </c>
      <c r="F275" s="39">
        <v>2.3800000000000002E-2</v>
      </c>
      <c r="G275" s="20" t="s">
        <v>877</v>
      </c>
      <c r="H275" s="42">
        <v>0.16666666666666666</v>
      </c>
      <c r="I275" s="62">
        <f t="shared" si="21"/>
        <v>4.5671174901094851</v>
      </c>
      <c r="J275" s="62">
        <f t="shared" si="23"/>
        <v>27.060489461236774</v>
      </c>
      <c r="K275" s="62">
        <f t="shared" si="22"/>
        <v>0.22835587450547426</v>
      </c>
      <c r="L275" s="62">
        <f t="shared" si="24"/>
        <v>1.3530244730618386</v>
      </c>
    </row>
    <row r="276" spans="1:12" ht="13.15" customHeight="1" x14ac:dyDescent="0.25">
      <c r="A276" s="26">
        <v>61</v>
      </c>
      <c r="B276" s="31" t="s">
        <v>8</v>
      </c>
      <c r="C276" s="21" t="s">
        <v>121</v>
      </c>
      <c r="D276" s="21" t="s">
        <v>122</v>
      </c>
      <c r="E276" s="20" t="s">
        <v>877</v>
      </c>
      <c r="F276" s="39">
        <v>1.5899999999999999E-4</v>
      </c>
      <c r="G276" s="20" t="s">
        <v>877</v>
      </c>
      <c r="H276" s="40">
        <v>9.578544061302681E-5</v>
      </c>
      <c r="I276" s="62">
        <f t="shared" si="21"/>
        <v>3.0511415165017142E-2</v>
      </c>
      <c r="J276" s="62">
        <f t="shared" si="23"/>
        <v>1.5552005437492397E-2</v>
      </c>
      <c r="K276" s="62">
        <f t="shared" si="22"/>
        <v>1.525570758250857E-3</v>
      </c>
      <c r="L276" s="62">
        <f t="shared" si="24"/>
        <v>7.7760027187461986E-4</v>
      </c>
    </row>
    <row r="277" spans="1:12" ht="13.15" customHeight="1" x14ac:dyDescent="0.25">
      <c r="A277" s="26">
        <v>175</v>
      </c>
      <c r="B277" s="31" t="s">
        <v>8</v>
      </c>
      <c r="C277" s="21" t="s">
        <v>345</v>
      </c>
      <c r="D277" s="21" t="s">
        <v>346</v>
      </c>
      <c r="E277" s="20" t="s">
        <v>877</v>
      </c>
      <c r="F277" s="39">
        <v>9.0900000000000009E-3</v>
      </c>
      <c r="G277" s="20" t="s">
        <v>877</v>
      </c>
      <c r="H277" s="40">
        <v>5.4858934169278988E-3</v>
      </c>
      <c r="I277" s="62">
        <f t="shared" si="21"/>
        <v>1.7443318481132448</v>
      </c>
      <c r="J277" s="62">
        <f t="shared" si="23"/>
        <v>0.89070576596547357</v>
      </c>
      <c r="K277" s="62">
        <f t="shared" si="22"/>
        <v>8.7216592405662235E-2</v>
      </c>
      <c r="L277" s="62">
        <f t="shared" si="24"/>
        <v>4.4535288298273676E-2</v>
      </c>
    </row>
    <row r="278" spans="1:12" ht="13.15" customHeight="1" x14ac:dyDescent="0.25">
      <c r="A278" s="26">
        <v>4</v>
      </c>
      <c r="B278" s="31" t="s">
        <v>8</v>
      </c>
      <c r="C278" s="21" t="s">
        <v>9</v>
      </c>
      <c r="D278" s="21" t="s">
        <v>10</v>
      </c>
      <c r="E278" s="20" t="s">
        <v>877</v>
      </c>
      <c r="F278" s="39">
        <v>5.2600000000000001E-8</v>
      </c>
      <c r="G278" s="20" t="s">
        <v>877</v>
      </c>
      <c r="H278" s="40">
        <v>9.0909090909090901E-8</v>
      </c>
      <c r="I278" s="62">
        <f t="shared" si="21"/>
        <v>1.0093713444527685E-5</v>
      </c>
      <c r="J278" s="62">
        <f t="shared" si="23"/>
        <v>1.4760266978856421E-5</v>
      </c>
      <c r="K278" s="62">
        <f t="shared" si="22"/>
        <v>5.046856722263843E-7</v>
      </c>
      <c r="L278" s="62">
        <f t="shared" si="24"/>
        <v>7.3801334894282104E-7</v>
      </c>
    </row>
    <row r="279" spans="1:12" ht="13.15" customHeight="1" x14ac:dyDescent="0.25">
      <c r="A279" s="26">
        <v>18</v>
      </c>
      <c r="B279" s="31" t="s">
        <v>8</v>
      </c>
      <c r="C279" s="21" t="s">
        <v>36</v>
      </c>
      <c r="D279" s="21" t="s">
        <v>37</v>
      </c>
      <c r="E279" s="20" t="s">
        <v>877</v>
      </c>
      <c r="F279" s="39">
        <v>5.2600000000000002E-7</v>
      </c>
      <c r="G279" s="20" t="s">
        <v>877</v>
      </c>
      <c r="H279" s="40">
        <v>9.0909090909090893E-7</v>
      </c>
      <c r="I279" s="62">
        <f t="shared" si="21"/>
        <v>1.0093713444527685E-4</v>
      </c>
      <c r="J279" s="62">
        <f t="shared" si="23"/>
        <v>1.476026697885642E-4</v>
      </c>
      <c r="K279" s="62">
        <f t="shared" si="22"/>
        <v>5.0468567222638425E-6</v>
      </c>
      <c r="L279" s="62">
        <f t="shared" si="24"/>
        <v>7.3801334894282096E-6</v>
      </c>
    </row>
    <row r="280" spans="1:12" ht="13.15" customHeight="1" x14ac:dyDescent="0.25">
      <c r="A280" s="26">
        <v>196</v>
      </c>
      <c r="B280" s="31" t="s">
        <v>8</v>
      </c>
      <c r="C280" s="21" t="s">
        <v>387</v>
      </c>
      <c r="D280" s="21" t="s">
        <v>388</v>
      </c>
      <c r="E280" s="20" t="s">
        <v>877</v>
      </c>
      <c r="F280" s="39">
        <v>2.9399999999999999E-3</v>
      </c>
      <c r="G280" s="20" t="s">
        <v>877</v>
      </c>
      <c r="H280" s="41">
        <v>9.9999999999999985E-3</v>
      </c>
      <c r="I280" s="62">
        <f t="shared" si="21"/>
        <v>0.56417333701352457</v>
      </c>
      <c r="J280" s="62">
        <f t="shared" si="23"/>
        <v>1.6236293676742062</v>
      </c>
      <c r="K280" s="62">
        <f t="shared" si="22"/>
        <v>2.8208666850676228E-2</v>
      </c>
      <c r="L280" s="62">
        <f t="shared" si="24"/>
        <v>8.1181468383710306E-2</v>
      </c>
    </row>
    <row r="281" spans="1:12" ht="13.15" customHeight="1" x14ac:dyDescent="0.25">
      <c r="A281" s="26">
        <v>174</v>
      </c>
      <c r="B281" s="31" t="s">
        <v>8</v>
      </c>
      <c r="C281" s="21" t="s">
        <v>343</v>
      </c>
      <c r="D281" s="21" t="s">
        <v>344</v>
      </c>
      <c r="E281" s="20" t="s">
        <v>877</v>
      </c>
      <c r="F281" s="39">
        <v>9.0900000000000009E-3</v>
      </c>
      <c r="G281" s="20" t="s">
        <v>877</v>
      </c>
      <c r="H281" s="40">
        <v>5.4858934169278988E-3</v>
      </c>
      <c r="I281" s="62">
        <f t="shared" si="21"/>
        <v>1.7443318481132448</v>
      </c>
      <c r="J281" s="62">
        <f t="shared" si="23"/>
        <v>0.89070576596547357</v>
      </c>
      <c r="K281" s="62">
        <f t="shared" si="22"/>
        <v>8.7216592405662235E-2</v>
      </c>
      <c r="L281" s="62">
        <f t="shared" si="24"/>
        <v>4.4535288298273676E-2</v>
      </c>
    </row>
    <row r="282" spans="1:12" ht="13.15" customHeight="1" x14ac:dyDescent="0.25">
      <c r="A282" s="26">
        <v>32</v>
      </c>
      <c r="B282" s="31" t="s">
        <v>8</v>
      </c>
      <c r="C282" s="21" t="s">
        <v>64</v>
      </c>
      <c r="D282" s="21" t="s">
        <v>65</v>
      </c>
      <c r="E282" s="20" t="s">
        <v>877</v>
      </c>
      <c r="F282" s="39">
        <v>1.4100000000000001E-5</v>
      </c>
      <c r="G282" s="20" t="s">
        <v>877</v>
      </c>
      <c r="H282" s="40">
        <v>8.4992714910150561E-6</v>
      </c>
      <c r="I282" s="62">
        <f t="shared" si="21"/>
        <v>2.705729269350577E-3</v>
      </c>
      <c r="J282" s="62">
        <f t="shared" si="23"/>
        <v>1.3799666796648182E-3</v>
      </c>
      <c r="K282" s="62">
        <f t="shared" si="22"/>
        <v>1.3528646346752885E-4</v>
      </c>
      <c r="L282" s="62">
        <f t="shared" si="24"/>
        <v>6.8998333983240904E-5</v>
      </c>
    </row>
    <row r="283" spans="1:12" ht="13.15" customHeight="1" x14ac:dyDescent="0.25">
      <c r="A283" s="26">
        <v>271</v>
      </c>
      <c r="B283" s="31" t="s">
        <v>8</v>
      </c>
      <c r="C283" s="21" t="s">
        <v>536</v>
      </c>
      <c r="D283" s="21" t="s">
        <v>537</v>
      </c>
      <c r="E283" s="20" t="s">
        <v>879</v>
      </c>
      <c r="F283" s="39">
        <v>7.0000000000000007E-2</v>
      </c>
      <c r="G283" s="20" t="s">
        <v>877</v>
      </c>
      <c r="H283" s="41">
        <v>9.0909090909090912E-2</v>
      </c>
      <c r="I283" s="41"/>
      <c r="J283" s="62">
        <f t="shared" si="23"/>
        <v>14.760266978856423</v>
      </c>
      <c r="K283" s="62"/>
      <c r="L283" s="62">
        <f t="shared" si="24"/>
        <v>0.73801334894282111</v>
      </c>
    </row>
    <row r="284" spans="1:12" ht="13.15" customHeight="1" x14ac:dyDescent="0.25">
      <c r="A284" s="26">
        <v>109</v>
      </c>
      <c r="B284" s="31" t="s">
        <v>8</v>
      </c>
      <c r="C284" s="21" t="s">
        <v>216</v>
      </c>
      <c r="D284" s="21" t="s">
        <v>217</v>
      </c>
      <c r="E284" s="20" t="s">
        <v>877</v>
      </c>
      <c r="F284" s="39">
        <v>76900</v>
      </c>
      <c r="G284" s="20" t="s">
        <v>877</v>
      </c>
      <c r="H284" s="40">
        <v>7.6923076923076923E-4</v>
      </c>
      <c r="I284" s="62">
        <f t="shared" ref="I284:I304" si="25">IF(E284="year",F284*3600*8760/(0.1*3623*453.6),IF(E284="24-hr",F284*3600*24/(0.6*3623*453.6),F284*3600/(3623*453.6)))</f>
        <v>14756778.781068042</v>
      </c>
      <c r="J284" s="62">
        <f t="shared" si="23"/>
        <v>0.12489456674416972</v>
      </c>
      <c r="K284" s="62">
        <f t="shared" ref="K284:K304" si="26">I284/20</f>
        <v>737838.93905340205</v>
      </c>
      <c r="L284" s="62">
        <f t="shared" si="24"/>
        <v>6.2447283372084866E-3</v>
      </c>
    </row>
    <row r="285" spans="1:12" ht="13.15" customHeight="1" x14ac:dyDescent="0.25">
      <c r="A285" s="26">
        <v>212</v>
      </c>
      <c r="B285" s="31" t="s">
        <v>8</v>
      </c>
      <c r="C285" s="21" t="s">
        <v>418</v>
      </c>
      <c r="D285" s="21" t="s">
        <v>419</v>
      </c>
      <c r="E285" s="20" t="s">
        <v>877</v>
      </c>
      <c r="F285" s="39">
        <v>2.7E-2</v>
      </c>
      <c r="G285" s="20" t="s">
        <v>877</v>
      </c>
      <c r="H285" s="41">
        <v>1.6309412861136997E-2</v>
      </c>
      <c r="I285" s="62">
        <f t="shared" si="25"/>
        <v>5.1811837072670626</v>
      </c>
      <c r="J285" s="62">
        <f t="shared" si="23"/>
        <v>2.6480441690865431</v>
      </c>
      <c r="K285" s="62">
        <f t="shared" si="26"/>
        <v>0.25905918536335315</v>
      </c>
      <c r="L285" s="62">
        <f t="shared" si="24"/>
        <v>0.13240220845432715</v>
      </c>
    </row>
    <row r="286" spans="1:12" ht="13.15" customHeight="1" x14ac:dyDescent="0.25">
      <c r="A286" s="26">
        <v>253</v>
      </c>
      <c r="B286" s="31" t="s">
        <v>8</v>
      </c>
      <c r="C286" s="21" t="s">
        <v>500</v>
      </c>
      <c r="D286" s="21" t="s">
        <v>501</v>
      </c>
      <c r="E286" s="20" t="s">
        <v>877</v>
      </c>
      <c r="F286" s="39">
        <v>9.0899999999999995E-2</v>
      </c>
      <c r="G286" s="20" t="s">
        <v>877</v>
      </c>
      <c r="H286" s="41">
        <v>5.4858934169278992E-2</v>
      </c>
      <c r="I286" s="62">
        <f t="shared" si="25"/>
        <v>17.443318481132444</v>
      </c>
      <c r="J286" s="62">
        <f t="shared" si="23"/>
        <v>8.9070576596547362</v>
      </c>
      <c r="K286" s="62">
        <f t="shared" si="26"/>
        <v>0.87216592405662219</v>
      </c>
      <c r="L286" s="62">
        <f t="shared" si="24"/>
        <v>0.44535288298273679</v>
      </c>
    </row>
    <row r="287" spans="1:12" ht="13.15" customHeight="1" x14ac:dyDescent="0.25">
      <c r="A287" s="26">
        <v>64</v>
      </c>
      <c r="B287" s="31" t="s">
        <v>8</v>
      </c>
      <c r="C287" s="21" t="s">
        <v>126</v>
      </c>
      <c r="D287" s="21" t="s">
        <v>127</v>
      </c>
      <c r="E287" s="20" t="s">
        <v>877</v>
      </c>
      <c r="F287" s="39">
        <v>2.1699999999999999E-4</v>
      </c>
      <c r="G287" s="20" t="s">
        <v>877</v>
      </c>
      <c r="H287" s="40">
        <v>1.3118440779610194E-4</v>
      </c>
      <c r="I287" s="62">
        <f t="shared" si="25"/>
        <v>4.1641365350998244E-2</v>
      </c>
      <c r="J287" s="62">
        <f t="shared" si="23"/>
        <v>2.1299485707870023E-2</v>
      </c>
      <c r="K287" s="62">
        <f t="shared" si="26"/>
        <v>2.0820682675499122E-3</v>
      </c>
      <c r="L287" s="62">
        <f t="shared" si="24"/>
        <v>1.0649742853935011E-3</v>
      </c>
    </row>
    <row r="288" spans="1:12" ht="13.15" customHeight="1" x14ac:dyDescent="0.25">
      <c r="A288" s="26">
        <v>117</v>
      </c>
      <c r="B288" s="31" t="s">
        <v>8</v>
      </c>
      <c r="C288" s="21" t="s">
        <v>232</v>
      </c>
      <c r="D288" s="21" t="s">
        <v>233</v>
      </c>
      <c r="E288" s="20" t="s">
        <v>877</v>
      </c>
      <c r="F288" s="39">
        <v>2.63E-4</v>
      </c>
      <c r="G288" s="20" t="s">
        <v>877</v>
      </c>
      <c r="H288" s="40">
        <v>9.0909090909090898E-4</v>
      </c>
      <c r="I288" s="62">
        <f t="shared" si="25"/>
        <v>5.046856722263842E-2</v>
      </c>
      <c r="J288" s="62">
        <f t="shared" si="23"/>
        <v>0.14760266978856421</v>
      </c>
      <c r="K288" s="62">
        <f t="shared" si="26"/>
        <v>2.5234283611319211E-3</v>
      </c>
      <c r="L288" s="62">
        <f t="shared" si="24"/>
        <v>7.3801334894282103E-3</v>
      </c>
    </row>
    <row r="289" spans="1:12" ht="13.15" customHeight="1" x14ac:dyDescent="0.25">
      <c r="A289" s="26">
        <v>36</v>
      </c>
      <c r="B289" s="31" t="s">
        <v>8</v>
      </c>
      <c r="C289" s="21" t="s">
        <v>72</v>
      </c>
      <c r="D289" s="21" t="s">
        <v>73</v>
      </c>
      <c r="E289" s="20" t="s">
        <v>877</v>
      </c>
      <c r="F289" s="39">
        <v>2.94E-5</v>
      </c>
      <c r="G289" s="20" t="s">
        <v>877</v>
      </c>
      <c r="H289" s="40">
        <v>1.7748478701825555E-5</v>
      </c>
      <c r="I289" s="62">
        <f t="shared" si="25"/>
        <v>5.6417333701352466E-3</v>
      </c>
      <c r="J289" s="62">
        <f t="shared" ref="J289:J308" si="27">IF(G289="year",H289*3600*8760/(0.1*4282*453.6),IF(G289="24-hr",H289*3600*24/(0.6*4282*453.6),H289*3600/(4282*453.6)))</f>
        <v>2.8816951251824144E-3</v>
      </c>
      <c r="K289" s="62">
        <f t="shared" si="26"/>
        <v>2.8208666850676234E-4</v>
      </c>
      <c r="L289" s="62">
        <f t="shared" ref="L289:L308" si="28">J289/20</f>
        <v>1.4408475625912073E-4</v>
      </c>
    </row>
    <row r="290" spans="1:12" ht="13.15" customHeight="1" x14ac:dyDescent="0.25">
      <c r="A290" s="26">
        <v>122</v>
      </c>
      <c r="B290" s="31" t="s">
        <v>8</v>
      </c>
      <c r="C290" s="21" t="s">
        <v>242</v>
      </c>
      <c r="D290" s="21" t="s">
        <v>243</v>
      </c>
      <c r="E290" s="20" t="s">
        <v>877</v>
      </c>
      <c r="F290" s="39">
        <v>5.2599999999999998E-5</v>
      </c>
      <c r="G290" s="20" t="s">
        <v>877</v>
      </c>
      <c r="H290" s="40">
        <v>9.0909090909090898E-4</v>
      </c>
      <c r="I290" s="62">
        <f t="shared" si="25"/>
        <v>1.0093713444527684E-2</v>
      </c>
      <c r="J290" s="62">
        <f t="shared" si="27"/>
        <v>0.14760266978856421</v>
      </c>
      <c r="K290" s="62">
        <f t="shared" si="26"/>
        <v>5.046856722263842E-4</v>
      </c>
      <c r="L290" s="62">
        <f t="shared" si="28"/>
        <v>7.3801334894282103E-3</v>
      </c>
    </row>
    <row r="291" spans="1:12" ht="13.15" customHeight="1" x14ac:dyDescent="0.25">
      <c r="A291" s="26">
        <v>59</v>
      </c>
      <c r="B291" s="31" t="s">
        <v>8</v>
      </c>
      <c r="C291" s="21" t="s">
        <v>117</v>
      </c>
      <c r="D291" s="21" t="s">
        <v>118</v>
      </c>
      <c r="E291" s="20" t="s">
        <v>877</v>
      </c>
      <c r="F291" s="39">
        <v>2.63E-4</v>
      </c>
      <c r="G291" s="20" t="s">
        <v>877</v>
      </c>
      <c r="H291" s="40">
        <v>9.0909090909090904E-5</v>
      </c>
      <c r="I291" s="62">
        <f t="shared" si="25"/>
        <v>5.046856722263842E-2</v>
      </c>
      <c r="J291" s="62">
        <f t="shared" si="27"/>
        <v>1.4760266978856422E-2</v>
      </c>
      <c r="K291" s="62">
        <f t="shared" si="26"/>
        <v>2.5234283611319211E-3</v>
      </c>
      <c r="L291" s="62">
        <f t="shared" si="28"/>
        <v>7.3801334894282107E-4</v>
      </c>
    </row>
    <row r="292" spans="1:12" ht="13.15" customHeight="1" x14ac:dyDescent="0.25">
      <c r="A292" s="26">
        <v>281</v>
      </c>
      <c r="B292" s="31" t="s">
        <v>8</v>
      </c>
      <c r="C292" s="21" t="s">
        <v>556</v>
      </c>
      <c r="D292" s="21" t="s">
        <v>557</v>
      </c>
      <c r="E292" s="20" t="s">
        <v>877</v>
      </c>
      <c r="F292" s="39">
        <v>3.4500000000000003E-2</v>
      </c>
      <c r="G292" s="20" t="s">
        <v>877</v>
      </c>
      <c r="H292" s="42">
        <v>0.12820512820512819</v>
      </c>
      <c r="I292" s="62">
        <f t="shared" si="25"/>
        <v>6.6204014037301375</v>
      </c>
      <c r="J292" s="62">
        <f t="shared" si="27"/>
        <v>20.815761124028285</v>
      </c>
      <c r="K292" s="62">
        <f t="shared" si="26"/>
        <v>0.33102007018650687</v>
      </c>
      <c r="L292" s="62">
        <f t="shared" si="28"/>
        <v>1.0407880562014142</v>
      </c>
    </row>
    <row r="293" spans="1:12" ht="13.15" customHeight="1" x14ac:dyDescent="0.25">
      <c r="A293" s="26">
        <v>120</v>
      </c>
      <c r="B293" s="31" t="s">
        <v>8</v>
      </c>
      <c r="C293" s="21" t="s">
        <v>238</v>
      </c>
      <c r="D293" s="21" t="s">
        <v>239</v>
      </c>
      <c r="E293" s="20" t="s">
        <v>877</v>
      </c>
      <c r="F293" s="39">
        <v>5.2599999999999998E-5</v>
      </c>
      <c r="G293" s="20" t="s">
        <v>877</v>
      </c>
      <c r="H293" s="40">
        <v>9.0909090909090898E-4</v>
      </c>
      <c r="I293" s="62">
        <f t="shared" si="25"/>
        <v>1.0093713444527684E-2</v>
      </c>
      <c r="J293" s="62">
        <f t="shared" si="27"/>
        <v>0.14760266978856421</v>
      </c>
      <c r="K293" s="62">
        <f t="shared" si="26"/>
        <v>5.046856722263842E-4</v>
      </c>
      <c r="L293" s="62">
        <f t="shared" si="28"/>
        <v>7.3801334894282103E-3</v>
      </c>
    </row>
    <row r="294" spans="1:12" ht="13.15" customHeight="1" x14ac:dyDescent="0.25">
      <c r="A294" s="26">
        <v>49</v>
      </c>
      <c r="B294" s="31" t="s">
        <v>8</v>
      </c>
      <c r="C294" s="21" t="s">
        <v>97</v>
      </c>
      <c r="D294" s="21" t="s">
        <v>98</v>
      </c>
      <c r="E294" s="20" t="s">
        <v>877</v>
      </c>
      <c r="F294" s="39">
        <v>9.09E-5</v>
      </c>
      <c r="G294" s="20" t="s">
        <v>877</v>
      </c>
      <c r="H294" s="40">
        <v>5.485893416927899E-5</v>
      </c>
      <c r="I294" s="62">
        <f t="shared" si="25"/>
        <v>1.7443318481132442E-2</v>
      </c>
      <c r="J294" s="62">
        <f t="shared" si="27"/>
        <v>8.9070576596547348E-3</v>
      </c>
      <c r="K294" s="62">
        <f t="shared" si="26"/>
        <v>8.7216592405662207E-4</v>
      </c>
      <c r="L294" s="62">
        <f t="shared" si="28"/>
        <v>4.4535288298273672E-4</v>
      </c>
    </row>
    <row r="295" spans="1:12" ht="13.15" customHeight="1" x14ac:dyDescent="0.25">
      <c r="A295" s="26">
        <v>278</v>
      </c>
      <c r="B295" s="31" t="s">
        <v>8</v>
      </c>
      <c r="C295" s="21" t="s">
        <v>550</v>
      </c>
      <c r="D295" s="21" t="s">
        <v>551</v>
      </c>
      <c r="E295" s="20" t="s">
        <v>877</v>
      </c>
      <c r="F295" s="39">
        <v>1.2800000000000001E-2</v>
      </c>
      <c r="G295" s="20" t="s">
        <v>877</v>
      </c>
      <c r="H295" s="42">
        <v>0.11363636363636362</v>
      </c>
      <c r="I295" s="62">
        <f t="shared" si="25"/>
        <v>2.4562648686303117</v>
      </c>
      <c r="J295" s="62">
        <f t="shared" si="27"/>
        <v>18.450333723570523</v>
      </c>
      <c r="K295" s="62">
        <f t="shared" si="26"/>
        <v>0.12281324343151559</v>
      </c>
      <c r="L295" s="62">
        <f t="shared" si="28"/>
        <v>0.92251668617852611</v>
      </c>
    </row>
    <row r="296" spans="1:12" ht="13.15" customHeight="1" x14ac:dyDescent="0.25">
      <c r="A296" s="26">
        <v>382</v>
      </c>
      <c r="B296" s="31" t="s">
        <v>8</v>
      </c>
      <c r="C296" s="21" t="s">
        <v>751</v>
      </c>
      <c r="D296" s="21" t="s">
        <v>752</v>
      </c>
      <c r="E296" s="20" t="s">
        <v>877</v>
      </c>
      <c r="F296" s="39">
        <v>1</v>
      </c>
      <c r="G296" s="20" t="s">
        <v>877</v>
      </c>
      <c r="H296" s="52">
        <v>60.34482758620689</v>
      </c>
      <c r="I296" s="62">
        <f t="shared" si="25"/>
        <v>191.89569286174307</v>
      </c>
      <c r="J296" s="62">
        <f t="shared" si="27"/>
        <v>9797.7634256202091</v>
      </c>
      <c r="K296" s="62">
        <f t="shared" si="26"/>
        <v>9.594784643087154</v>
      </c>
      <c r="L296" s="62">
        <f t="shared" si="28"/>
        <v>489.88817128101044</v>
      </c>
    </row>
    <row r="297" spans="1:12" ht="13.15" customHeight="1" x14ac:dyDescent="0.25">
      <c r="A297" s="26">
        <v>69</v>
      </c>
      <c r="B297" s="31" t="s">
        <v>8</v>
      </c>
      <c r="C297" s="21" t="s">
        <v>136</v>
      </c>
      <c r="D297" s="21" t="s">
        <v>137</v>
      </c>
      <c r="E297" s="20" t="s">
        <v>877</v>
      </c>
      <c r="F297" s="39">
        <v>1.14E-2</v>
      </c>
      <c r="G297" s="20" t="s">
        <v>877</v>
      </c>
      <c r="H297" s="40">
        <v>2.011494252873563E-4</v>
      </c>
      <c r="I297" s="62">
        <f t="shared" si="25"/>
        <v>2.1876108986238707</v>
      </c>
      <c r="J297" s="62">
        <f t="shared" si="27"/>
        <v>3.2659211418734034E-2</v>
      </c>
      <c r="K297" s="62">
        <f t="shared" si="26"/>
        <v>0.10938054493119354</v>
      </c>
      <c r="L297" s="62">
        <f t="shared" si="28"/>
        <v>1.6329605709367017E-3</v>
      </c>
    </row>
    <row r="298" spans="1:12" ht="13.15" customHeight="1" x14ac:dyDescent="0.25">
      <c r="A298" s="26">
        <v>56</v>
      </c>
      <c r="B298" s="31" t="s">
        <v>8</v>
      </c>
      <c r="C298" s="21" t="s">
        <v>111</v>
      </c>
      <c r="D298" s="21" t="s">
        <v>112</v>
      </c>
      <c r="E298" s="20" t="s">
        <v>877</v>
      </c>
      <c r="F298" s="39">
        <v>1.2999999999999999E-4</v>
      </c>
      <c r="G298" s="20" t="s">
        <v>877</v>
      </c>
      <c r="H298" s="40">
        <v>7.8369905956112844E-5</v>
      </c>
      <c r="I298" s="62">
        <f t="shared" si="25"/>
        <v>2.4946440072026593E-2</v>
      </c>
      <c r="J298" s="62">
        <f t="shared" si="27"/>
        <v>1.272436808522105E-2</v>
      </c>
      <c r="K298" s="62">
        <f t="shared" si="26"/>
        <v>1.2473220036013297E-3</v>
      </c>
      <c r="L298" s="62">
        <f t="shared" si="28"/>
        <v>6.362184042610525E-4</v>
      </c>
    </row>
    <row r="299" spans="1:12" ht="13.15" customHeight="1" x14ac:dyDescent="0.25">
      <c r="A299" s="26">
        <v>110</v>
      </c>
      <c r="B299" s="31" t="s">
        <v>8</v>
      </c>
      <c r="C299" s="21" t="s">
        <v>218</v>
      </c>
      <c r="D299" s="21" t="s">
        <v>219</v>
      </c>
      <c r="E299" s="20" t="s">
        <v>877</v>
      </c>
      <c r="F299" s="39">
        <v>7.6899999999999999E-5</v>
      </c>
      <c r="G299" s="20" t="s">
        <v>877</v>
      </c>
      <c r="H299" s="40">
        <v>7.6923076923076923E-4</v>
      </c>
      <c r="I299" s="62">
        <f t="shared" si="25"/>
        <v>1.475677878106804E-2</v>
      </c>
      <c r="J299" s="62">
        <f t="shared" si="27"/>
        <v>0.12489456674416972</v>
      </c>
      <c r="K299" s="62">
        <f t="shared" si="26"/>
        <v>7.3783893905340198E-4</v>
      </c>
      <c r="L299" s="62">
        <f t="shared" si="28"/>
        <v>6.2447283372084866E-3</v>
      </c>
    </row>
    <row r="300" spans="1:12" ht="13.15" customHeight="1" x14ac:dyDescent="0.25">
      <c r="A300" s="26">
        <v>33</v>
      </c>
      <c r="B300" s="31" t="s">
        <v>8</v>
      </c>
      <c r="C300" s="21" t="s">
        <v>66</v>
      </c>
      <c r="D300" s="21" t="s">
        <v>67</v>
      </c>
      <c r="E300" s="20" t="s">
        <v>877</v>
      </c>
      <c r="F300" s="39">
        <v>1.5099999999999999E-5</v>
      </c>
      <c r="G300" s="20" t="s">
        <v>877</v>
      </c>
      <c r="H300" s="40">
        <v>9.1343389215729636E-6</v>
      </c>
      <c r="I300" s="62">
        <f t="shared" si="25"/>
        <v>2.8976249622123204E-3</v>
      </c>
      <c r="J300" s="62">
        <f t="shared" si="27"/>
        <v>1.4830780927355403E-3</v>
      </c>
      <c r="K300" s="62">
        <f t="shared" si="26"/>
        <v>1.4488124811061601E-4</v>
      </c>
      <c r="L300" s="62">
        <f t="shared" si="28"/>
        <v>7.4153904636777007E-5</v>
      </c>
    </row>
    <row r="301" spans="1:12" ht="13.15" customHeight="1" x14ac:dyDescent="0.25">
      <c r="A301" s="26">
        <v>40</v>
      </c>
      <c r="B301" s="31" t="s">
        <v>8</v>
      </c>
      <c r="C301" s="21" t="s">
        <v>80</v>
      </c>
      <c r="D301" s="21" t="s">
        <v>81</v>
      </c>
      <c r="E301" s="20" t="s">
        <v>877</v>
      </c>
      <c r="F301" s="39">
        <v>4.1399999999999997E-5</v>
      </c>
      <c r="G301" s="20" t="s">
        <v>877</v>
      </c>
      <c r="H301" s="40">
        <v>2.5018025390365815E-5</v>
      </c>
      <c r="I301" s="62">
        <f t="shared" si="25"/>
        <v>7.9444816844761613E-3</v>
      </c>
      <c r="J301" s="62">
        <f t="shared" si="27"/>
        <v>4.0620000745016883E-3</v>
      </c>
      <c r="K301" s="62">
        <f t="shared" si="26"/>
        <v>3.9722408422380805E-4</v>
      </c>
      <c r="L301" s="62">
        <f t="shared" si="28"/>
        <v>2.0310000372508443E-4</v>
      </c>
    </row>
    <row r="302" spans="1:12" ht="13.15" customHeight="1" x14ac:dyDescent="0.25">
      <c r="A302" s="26">
        <v>296</v>
      </c>
      <c r="B302" s="31" t="s">
        <v>8</v>
      </c>
      <c r="C302" s="21" t="s">
        <v>586</v>
      </c>
      <c r="D302" s="21" t="s">
        <v>587</v>
      </c>
      <c r="E302" s="20" t="s">
        <v>877</v>
      </c>
      <c r="F302" s="39">
        <v>0.5</v>
      </c>
      <c r="G302" s="20" t="s">
        <v>877</v>
      </c>
      <c r="H302" s="42">
        <v>0.21026072329688816</v>
      </c>
      <c r="I302" s="62">
        <f t="shared" si="25"/>
        <v>95.947846430871536</v>
      </c>
      <c r="J302" s="62">
        <f t="shared" si="27"/>
        <v>34.138548521324779</v>
      </c>
      <c r="K302" s="62">
        <f t="shared" si="26"/>
        <v>4.797392321543577</v>
      </c>
      <c r="L302" s="62">
        <f t="shared" si="28"/>
        <v>1.706927426066239</v>
      </c>
    </row>
    <row r="303" spans="1:12" ht="13.15" customHeight="1" x14ac:dyDescent="0.25">
      <c r="A303" s="26">
        <v>184</v>
      </c>
      <c r="B303" s="31" t="s">
        <v>8</v>
      </c>
      <c r="C303" s="21" t="s">
        <v>363</v>
      </c>
      <c r="D303" s="21" t="s">
        <v>364</v>
      </c>
      <c r="E303" s="20" t="s">
        <v>877</v>
      </c>
      <c r="F303" s="39">
        <v>7.6900000000000004E-4</v>
      </c>
      <c r="G303" s="20" t="s">
        <v>877</v>
      </c>
      <c r="H303" s="40">
        <v>6.0344827586206887E-3</v>
      </c>
      <c r="I303" s="62">
        <f t="shared" si="25"/>
        <v>0.14756778781068042</v>
      </c>
      <c r="J303" s="62">
        <f t="shared" si="27"/>
        <v>0.97977634256202106</v>
      </c>
      <c r="K303" s="62">
        <f t="shared" si="26"/>
        <v>7.3783893905340209E-3</v>
      </c>
      <c r="L303" s="62">
        <f t="shared" si="28"/>
        <v>4.8988817128101055E-2</v>
      </c>
    </row>
    <row r="304" spans="1:12" ht="13.15" customHeight="1" x14ac:dyDescent="0.25">
      <c r="A304" s="26">
        <v>307</v>
      </c>
      <c r="B304" s="31" t="s">
        <v>8</v>
      </c>
      <c r="C304" s="21" t="s">
        <v>608</v>
      </c>
      <c r="D304" s="21" t="s">
        <v>609</v>
      </c>
      <c r="E304" s="20" t="s">
        <v>877</v>
      </c>
      <c r="F304" s="39">
        <v>0.05</v>
      </c>
      <c r="G304" s="20" t="s">
        <v>877</v>
      </c>
      <c r="H304" s="42">
        <v>0.32258064516129031</v>
      </c>
      <c r="I304" s="62">
        <f t="shared" si="25"/>
        <v>9.594784643087154</v>
      </c>
      <c r="J304" s="62">
        <f t="shared" si="27"/>
        <v>52.375140892716331</v>
      </c>
      <c r="K304" s="62">
        <f t="shared" si="26"/>
        <v>0.47973923215435771</v>
      </c>
      <c r="L304" s="62">
        <f t="shared" si="28"/>
        <v>2.6187570446358164</v>
      </c>
    </row>
    <row r="305" spans="1:12" ht="13.15" customHeight="1" x14ac:dyDescent="0.25">
      <c r="A305" s="26">
        <v>272</v>
      </c>
      <c r="B305" s="31" t="s">
        <v>8</v>
      </c>
      <c r="C305" s="21" t="s">
        <v>538</v>
      </c>
      <c r="D305" s="21" t="s">
        <v>539</v>
      </c>
      <c r="E305" s="20" t="s">
        <v>879</v>
      </c>
      <c r="F305" s="39">
        <v>7.0000000000000007E-2</v>
      </c>
      <c r="G305" s="20" t="s">
        <v>877</v>
      </c>
      <c r="H305" s="41">
        <v>9.0909090909090912E-2</v>
      </c>
      <c r="I305" s="41"/>
      <c r="J305" s="62">
        <f t="shared" si="27"/>
        <v>14.760266978856423</v>
      </c>
      <c r="K305" s="62"/>
      <c r="L305" s="62">
        <f t="shared" si="28"/>
        <v>0.73801334894282111</v>
      </c>
    </row>
    <row r="306" spans="1:12" ht="13.15" customHeight="1" x14ac:dyDescent="0.25">
      <c r="A306" s="26">
        <v>26</v>
      </c>
      <c r="B306" s="31" t="s">
        <v>8</v>
      </c>
      <c r="C306" s="21" t="s">
        <v>52</v>
      </c>
      <c r="D306" s="21" t="s">
        <v>53</v>
      </c>
      <c r="E306" s="20" t="s">
        <v>877</v>
      </c>
      <c r="F306" s="39">
        <v>7.1400000000000002E-6</v>
      </c>
      <c r="G306" s="20" t="s">
        <v>877</v>
      </c>
      <c r="H306" s="40">
        <v>4.3103448275862062E-6</v>
      </c>
      <c r="I306" s="62">
        <f>IF(E306="year",F306*3600*8760/(0.1*3623*453.6),IF(E306="24-hr",F306*3600*24/(0.6*3623*453.6),F306*3600/(3623*453.6)))</f>
        <v>1.3701352470328455E-3</v>
      </c>
      <c r="J306" s="62">
        <f t="shared" si="27"/>
        <v>6.9984024468715787E-4</v>
      </c>
      <c r="K306" s="62">
        <f>I306/20</f>
        <v>6.8506762351642274E-5</v>
      </c>
      <c r="L306" s="62">
        <f t="shared" si="28"/>
        <v>3.4992012234357895E-5</v>
      </c>
    </row>
    <row r="307" spans="1:12" ht="13.15" customHeight="1" x14ac:dyDescent="0.25">
      <c r="A307" s="26">
        <v>195</v>
      </c>
      <c r="B307" s="31" t="s">
        <v>8</v>
      </c>
      <c r="C307" s="21" t="s">
        <v>385</v>
      </c>
      <c r="D307" s="21" t="s">
        <v>386</v>
      </c>
      <c r="E307" s="20" t="s">
        <v>877</v>
      </c>
      <c r="F307" s="39">
        <v>1.5900000000000001E-2</v>
      </c>
      <c r="G307" s="20" t="s">
        <v>877</v>
      </c>
      <c r="H307" s="40">
        <v>9.5785440613026813E-3</v>
      </c>
      <c r="I307" s="62">
        <f>IF(E307="year",F307*3600*8760/(0.1*3623*453.6),IF(E307="24-hr",F307*3600*24/(0.6*3623*453.6),F307*3600/(3623*453.6)))</f>
        <v>3.0511415165017151</v>
      </c>
      <c r="J307" s="62">
        <f t="shared" si="27"/>
        <v>1.5552005437492396</v>
      </c>
      <c r="K307" s="62">
        <f>I307/20</f>
        <v>0.15255707582508576</v>
      </c>
      <c r="L307" s="62">
        <f t="shared" si="28"/>
        <v>7.7760027187461972E-2</v>
      </c>
    </row>
    <row r="308" spans="1:12" ht="13.15" customHeight="1" x14ac:dyDescent="0.25">
      <c r="A308" s="26">
        <v>84</v>
      </c>
      <c r="B308" s="31" t="s">
        <v>8</v>
      </c>
      <c r="C308" s="21" t="s">
        <v>166</v>
      </c>
      <c r="D308" s="21" t="s">
        <v>167</v>
      </c>
      <c r="E308" s="20" t="s">
        <v>877</v>
      </c>
      <c r="F308" s="39">
        <v>5.2599999999999999E-4</v>
      </c>
      <c r="G308" s="20" t="s">
        <v>877</v>
      </c>
      <c r="H308" s="40">
        <v>3.176043557168784E-4</v>
      </c>
      <c r="I308" s="62">
        <f>IF(E308="year",F308*3600*8760/(0.1*3623*453.6),IF(E308="24-hr",F308*3600*24/(0.6*3623*453.6),F308*3600/(3623*453.6)))</f>
        <v>0.10093713444527684</v>
      </c>
      <c r="J308" s="62">
        <f t="shared" si="27"/>
        <v>5.1567175924316894E-2</v>
      </c>
      <c r="K308" s="62">
        <f>I308/20</f>
        <v>5.0468567222638422E-3</v>
      </c>
      <c r="L308" s="62">
        <f t="shared" si="28"/>
        <v>2.5783587962158448E-3</v>
      </c>
    </row>
  </sheetData>
  <sortState ref="A2:L308">
    <sortCondition descending="1" ref="B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3"/>
  <sheetViews>
    <sheetView tabSelected="1" workbookViewId="0">
      <selection activeCell="B1" sqref="B1"/>
    </sheetView>
  </sheetViews>
  <sheetFormatPr defaultRowHeight="15" x14ac:dyDescent="0.25"/>
  <cols>
    <col min="1" max="1" width="4" bestFit="1" customWidth="1"/>
    <col min="2" max="2" width="9.28515625" style="74" bestFit="1" customWidth="1"/>
    <col min="3" max="3" width="11.140625" bestFit="1" customWidth="1"/>
    <col min="4" max="4" width="53.42578125" bestFit="1" customWidth="1"/>
    <col min="5" max="5" width="8.7109375" bestFit="1" customWidth="1"/>
    <col min="6" max="6" width="7" bestFit="1" customWidth="1"/>
    <col min="7" max="7" width="8.7109375" bestFit="1" customWidth="1"/>
    <col min="8" max="8" width="8.42578125" bestFit="1" customWidth="1"/>
    <col min="9" max="9" width="8.42578125" customWidth="1"/>
    <col min="10" max="11" width="10.28515625" customWidth="1"/>
    <col min="12" max="12" width="10" bestFit="1" customWidth="1"/>
  </cols>
  <sheetData>
    <row r="1" spans="1:12" s="26" customFormat="1" ht="51" x14ac:dyDescent="0.25">
      <c r="A1" s="55"/>
      <c r="B1" s="65" t="s">
        <v>892</v>
      </c>
      <c r="C1" s="63" t="s">
        <v>0</v>
      </c>
      <c r="D1" s="63" t="s">
        <v>883</v>
      </c>
      <c r="E1" s="63" t="s">
        <v>875</v>
      </c>
      <c r="F1" s="63" t="s">
        <v>876</v>
      </c>
      <c r="G1" s="76" t="s">
        <v>889</v>
      </c>
      <c r="H1" s="76" t="s">
        <v>888</v>
      </c>
      <c r="I1" s="63" t="s">
        <v>887</v>
      </c>
      <c r="J1" s="75" t="s">
        <v>886</v>
      </c>
      <c r="K1" s="38" t="s">
        <v>890</v>
      </c>
      <c r="L1" s="75" t="s">
        <v>891</v>
      </c>
    </row>
    <row r="2" spans="1:12" ht="13.15" customHeight="1" x14ac:dyDescent="0.25">
      <c r="A2" s="1">
        <v>234</v>
      </c>
      <c r="B2" s="71" t="s">
        <v>1</v>
      </c>
      <c r="C2" s="2" t="s">
        <v>462</v>
      </c>
      <c r="D2" s="2" t="s">
        <v>463</v>
      </c>
      <c r="E2" s="6" t="s">
        <v>878</v>
      </c>
      <c r="F2" s="2">
        <v>0.03</v>
      </c>
      <c r="G2" s="6" t="s">
        <v>878</v>
      </c>
      <c r="H2" s="8">
        <v>0.03</v>
      </c>
      <c r="I2" s="37">
        <f t="shared" ref="I2:I33" si="0">IF(E2="year",F2*3600*8760/(0.1*3623*453.6),IF(E2="24-hr",F2*3600*24/(0.4*3623*453.6),F2*3600/(3623*453.6)))</f>
        <v>3.9430621820906106E-3</v>
      </c>
      <c r="J2" s="37">
        <f t="shared" ref="J2:J33" si="1">IF(G2="year",H2*3600*8760/(0.1*4282*453.6),IF(G2="24-hr",H2*3600*24/(0.6*4282*453.6),H2*3600/(4282*453.6)))</f>
        <v>2.2241498187317902E-3</v>
      </c>
      <c r="K2" s="37">
        <f t="shared" ref="K2:K33" si="2">I2/20</f>
        <v>1.9715310910453052E-4</v>
      </c>
      <c r="L2" s="37">
        <f t="shared" ref="L2:L33" si="3">J2/20</f>
        <v>1.1120749093658951E-4</v>
      </c>
    </row>
    <row r="3" spans="1:12" ht="13.15" customHeight="1" x14ac:dyDescent="0.25">
      <c r="A3" s="1">
        <v>264</v>
      </c>
      <c r="B3" s="71" t="s">
        <v>1</v>
      </c>
      <c r="C3" s="2" t="s">
        <v>522</v>
      </c>
      <c r="D3" s="2" t="s">
        <v>523</v>
      </c>
      <c r="E3" s="6" t="s">
        <v>878</v>
      </c>
      <c r="F3" s="2">
        <v>0.08</v>
      </c>
      <c r="G3" s="6" t="s">
        <v>878</v>
      </c>
      <c r="H3" s="8">
        <v>0.08</v>
      </c>
      <c r="I3" s="37">
        <f t="shared" si="0"/>
        <v>1.0514832485574962E-2</v>
      </c>
      <c r="J3" s="37">
        <f t="shared" si="1"/>
        <v>5.9310661832847732E-3</v>
      </c>
      <c r="K3" s="37">
        <f t="shared" si="2"/>
        <v>5.2574162427874809E-4</v>
      </c>
      <c r="L3" s="37">
        <f t="shared" si="3"/>
        <v>2.9655330916423866E-4</v>
      </c>
    </row>
    <row r="4" spans="1:12" ht="13.15" customHeight="1" x14ac:dyDescent="0.25">
      <c r="A4" s="1">
        <v>275</v>
      </c>
      <c r="B4" s="71" t="s">
        <v>1</v>
      </c>
      <c r="C4" s="2" t="s">
        <v>544</v>
      </c>
      <c r="D4" s="2" t="s">
        <v>545</v>
      </c>
      <c r="E4" s="6" t="s">
        <v>878</v>
      </c>
      <c r="F4" s="2">
        <v>0.1</v>
      </c>
      <c r="G4" s="6" t="s">
        <v>878</v>
      </c>
      <c r="H4" s="9">
        <v>0.1</v>
      </c>
      <c r="I4" s="37">
        <f t="shared" si="0"/>
        <v>1.3143540606968703E-2</v>
      </c>
      <c r="J4" s="37">
        <f t="shared" si="1"/>
        <v>7.413832729105967E-3</v>
      </c>
      <c r="K4" s="37">
        <f t="shared" si="2"/>
        <v>6.5717703034843514E-4</v>
      </c>
      <c r="L4" s="37">
        <f t="shared" si="3"/>
        <v>3.7069163645529833E-4</v>
      </c>
    </row>
    <row r="5" spans="1:12" ht="13.15" customHeight="1" x14ac:dyDescent="0.25">
      <c r="A5" s="1">
        <v>276</v>
      </c>
      <c r="B5" s="71" t="s">
        <v>1</v>
      </c>
      <c r="C5" s="2" t="s">
        <v>546</v>
      </c>
      <c r="D5" s="2" t="s">
        <v>547</v>
      </c>
      <c r="E5" s="6" t="s">
        <v>878</v>
      </c>
      <c r="F5" s="2">
        <v>0.1</v>
      </c>
      <c r="G5" s="6" t="s">
        <v>878</v>
      </c>
      <c r="H5" s="9">
        <v>0.1</v>
      </c>
      <c r="I5" s="37">
        <f t="shared" si="0"/>
        <v>1.3143540606968703E-2</v>
      </c>
      <c r="J5" s="37">
        <f t="shared" si="1"/>
        <v>7.413832729105967E-3</v>
      </c>
      <c r="K5" s="37">
        <f t="shared" si="2"/>
        <v>6.5717703034843514E-4</v>
      </c>
      <c r="L5" s="37">
        <f t="shared" si="3"/>
        <v>3.7069163645529833E-4</v>
      </c>
    </row>
    <row r="6" spans="1:12" ht="13.15" customHeight="1" x14ac:dyDescent="0.25">
      <c r="A6" s="1">
        <v>294</v>
      </c>
      <c r="B6" s="71" t="s">
        <v>1</v>
      </c>
      <c r="C6" s="2" t="s">
        <v>582</v>
      </c>
      <c r="D6" s="2" t="s">
        <v>583</v>
      </c>
      <c r="E6" s="6" t="s">
        <v>878</v>
      </c>
      <c r="F6" s="2">
        <v>0.2</v>
      </c>
      <c r="G6" s="6" t="s">
        <v>878</v>
      </c>
      <c r="H6" s="9">
        <v>0.2</v>
      </c>
      <c r="I6" s="37">
        <f t="shared" si="0"/>
        <v>2.6287081213937406E-2</v>
      </c>
      <c r="J6" s="37">
        <f t="shared" si="1"/>
        <v>1.4827665458211934E-2</v>
      </c>
      <c r="K6" s="37">
        <f t="shared" si="2"/>
        <v>1.3143540606968703E-3</v>
      </c>
      <c r="L6" s="37">
        <f t="shared" si="3"/>
        <v>7.4138327291059665E-4</v>
      </c>
    </row>
    <row r="7" spans="1:12" ht="13.15" customHeight="1" x14ac:dyDescent="0.25">
      <c r="A7" s="1">
        <v>295</v>
      </c>
      <c r="B7" s="71" t="s">
        <v>1</v>
      </c>
      <c r="C7" s="2" t="s">
        <v>584</v>
      </c>
      <c r="D7" s="2" t="s">
        <v>585</v>
      </c>
      <c r="E7" s="6" t="s">
        <v>878</v>
      </c>
      <c r="F7" s="2">
        <v>0.2</v>
      </c>
      <c r="G7" s="6" t="s">
        <v>878</v>
      </c>
      <c r="H7" s="9">
        <v>0.2</v>
      </c>
      <c r="I7" s="37">
        <f t="shared" si="0"/>
        <v>2.6287081213937406E-2</v>
      </c>
      <c r="J7" s="37">
        <f t="shared" si="1"/>
        <v>1.4827665458211934E-2</v>
      </c>
      <c r="K7" s="37">
        <f t="shared" si="2"/>
        <v>1.3143540606968703E-3</v>
      </c>
      <c r="L7" s="37">
        <f t="shared" si="3"/>
        <v>7.4138327291059665E-4</v>
      </c>
    </row>
    <row r="8" spans="1:12" ht="13.15" customHeight="1" x14ac:dyDescent="0.25">
      <c r="A8" s="1">
        <v>303</v>
      </c>
      <c r="B8" s="71" t="s">
        <v>1</v>
      </c>
      <c r="C8" s="2" t="s">
        <v>600</v>
      </c>
      <c r="D8" s="2" t="s">
        <v>601</v>
      </c>
      <c r="E8" s="6" t="s">
        <v>878</v>
      </c>
      <c r="F8" s="2">
        <v>0.27600000000000002</v>
      </c>
      <c r="G8" s="6" t="s">
        <v>878</v>
      </c>
      <c r="H8" s="9">
        <v>0.27304703476482622</v>
      </c>
      <c r="I8" s="37">
        <f t="shared" si="0"/>
        <v>3.627617207523362E-2</v>
      </c>
      <c r="J8" s="37">
        <f t="shared" si="1"/>
        <v>2.0243250429248034E-2</v>
      </c>
      <c r="K8" s="37">
        <f t="shared" si="2"/>
        <v>1.8138086037616809E-3</v>
      </c>
      <c r="L8" s="37">
        <f t="shared" si="3"/>
        <v>1.0121625214624017E-3</v>
      </c>
    </row>
    <row r="9" spans="1:12" ht="13.15" customHeight="1" x14ac:dyDescent="0.25">
      <c r="A9" s="1">
        <v>305</v>
      </c>
      <c r="B9" s="71" t="s">
        <v>1</v>
      </c>
      <c r="C9" s="2" t="s">
        <v>604</v>
      </c>
      <c r="D9" s="2" t="s">
        <v>605</v>
      </c>
      <c r="E9" s="6" t="s">
        <v>878</v>
      </c>
      <c r="F9" s="2">
        <v>0.3</v>
      </c>
      <c r="G9" s="6" t="s">
        <v>878</v>
      </c>
      <c r="H9" s="9">
        <v>0.3</v>
      </c>
      <c r="I9" s="37">
        <f t="shared" si="0"/>
        <v>3.9430621820906106E-2</v>
      </c>
      <c r="J9" s="37">
        <f t="shared" si="1"/>
        <v>2.2241498187317899E-2</v>
      </c>
      <c r="K9" s="37">
        <f t="shared" si="2"/>
        <v>1.9715310910453053E-3</v>
      </c>
      <c r="L9" s="37">
        <f t="shared" si="3"/>
        <v>1.1120749093658949E-3</v>
      </c>
    </row>
    <row r="10" spans="1:12" ht="13.15" customHeight="1" x14ac:dyDescent="0.25">
      <c r="A10" s="1">
        <v>313</v>
      </c>
      <c r="B10" s="71" t="s">
        <v>1</v>
      </c>
      <c r="C10" s="2" t="s">
        <v>620</v>
      </c>
      <c r="D10" s="2" t="s">
        <v>621</v>
      </c>
      <c r="E10" s="6" t="s">
        <v>878</v>
      </c>
      <c r="F10" s="2">
        <v>0.4</v>
      </c>
      <c r="G10" s="6" t="s">
        <v>878</v>
      </c>
      <c r="H10" s="9">
        <v>0.4</v>
      </c>
      <c r="I10" s="37">
        <f t="shared" si="0"/>
        <v>5.2574162427874813E-2</v>
      </c>
      <c r="J10" s="37">
        <f t="shared" si="1"/>
        <v>2.9655330916423868E-2</v>
      </c>
      <c r="K10" s="37">
        <f t="shared" si="2"/>
        <v>2.6287081213937405E-3</v>
      </c>
      <c r="L10" s="37">
        <f t="shared" si="3"/>
        <v>1.4827665458211933E-3</v>
      </c>
    </row>
    <row r="11" spans="1:12" ht="13.15" customHeight="1" x14ac:dyDescent="0.25">
      <c r="A11" s="1">
        <v>321</v>
      </c>
      <c r="B11" s="71" t="s">
        <v>1</v>
      </c>
      <c r="C11" s="2" t="s">
        <v>636</v>
      </c>
      <c r="D11" s="2" t="s">
        <v>637</v>
      </c>
      <c r="E11" s="6" t="s">
        <v>878</v>
      </c>
      <c r="F11" s="2">
        <v>0.7</v>
      </c>
      <c r="G11" s="6" t="s">
        <v>878</v>
      </c>
      <c r="H11" s="9">
        <v>0.7</v>
      </c>
      <c r="I11" s="37">
        <f t="shared" si="0"/>
        <v>9.2004784248780919E-2</v>
      </c>
      <c r="J11" s="37">
        <f t="shared" si="1"/>
        <v>5.1896829103741764E-2</v>
      </c>
      <c r="K11" s="37">
        <f t="shared" si="2"/>
        <v>4.6002392124390463E-3</v>
      </c>
      <c r="L11" s="37">
        <f t="shared" si="3"/>
        <v>2.5948414551870882E-3</v>
      </c>
    </row>
    <row r="12" spans="1:12" ht="13.15" customHeight="1" x14ac:dyDescent="0.25">
      <c r="A12" s="1">
        <v>326</v>
      </c>
      <c r="B12" s="71" t="s">
        <v>1</v>
      </c>
      <c r="C12" s="2" t="s">
        <v>646</v>
      </c>
      <c r="D12" s="2" t="s">
        <v>647</v>
      </c>
      <c r="E12" s="6" t="s">
        <v>878</v>
      </c>
      <c r="F12" s="2">
        <v>0.8</v>
      </c>
      <c r="G12" s="6" t="s">
        <v>878</v>
      </c>
      <c r="H12" s="9">
        <v>0.8</v>
      </c>
      <c r="I12" s="37">
        <f t="shared" si="0"/>
        <v>0.10514832485574963</v>
      </c>
      <c r="J12" s="37">
        <f t="shared" si="1"/>
        <v>5.9310661832847736E-2</v>
      </c>
      <c r="K12" s="37">
        <f t="shared" si="2"/>
        <v>5.2574162427874811E-3</v>
      </c>
      <c r="L12" s="37">
        <f t="shared" si="3"/>
        <v>2.9655330916423866E-3</v>
      </c>
    </row>
    <row r="13" spans="1:12" ht="13.15" customHeight="1" x14ac:dyDescent="0.25">
      <c r="A13" s="1">
        <v>330</v>
      </c>
      <c r="B13" s="71" t="s">
        <v>1</v>
      </c>
      <c r="C13" s="2" t="s">
        <v>653</v>
      </c>
      <c r="D13" s="2" t="s">
        <v>654</v>
      </c>
      <c r="E13" s="6" t="s">
        <v>878</v>
      </c>
      <c r="F13" s="2">
        <v>1</v>
      </c>
      <c r="G13" s="6" t="s">
        <v>878</v>
      </c>
      <c r="H13" s="6">
        <v>1</v>
      </c>
      <c r="I13" s="37">
        <f t="shared" si="0"/>
        <v>0.13143540606968704</v>
      </c>
      <c r="J13" s="37">
        <f t="shared" si="1"/>
        <v>7.4138327291059666E-2</v>
      </c>
      <c r="K13" s="37">
        <f t="shared" si="2"/>
        <v>6.5717703034843516E-3</v>
      </c>
      <c r="L13" s="37">
        <f t="shared" si="3"/>
        <v>3.7069163645529835E-3</v>
      </c>
    </row>
    <row r="14" spans="1:12" ht="13.15" customHeight="1" x14ac:dyDescent="0.25">
      <c r="A14" s="1">
        <v>331</v>
      </c>
      <c r="B14" s="71" t="s">
        <v>1</v>
      </c>
      <c r="C14" s="2" t="s">
        <v>655</v>
      </c>
      <c r="D14" s="2" t="s">
        <v>656</v>
      </c>
      <c r="E14" s="6" t="s">
        <v>878</v>
      </c>
      <c r="F14" s="2">
        <v>1</v>
      </c>
      <c r="G14" s="6" t="s">
        <v>878</v>
      </c>
      <c r="H14" s="6">
        <v>1</v>
      </c>
      <c r="I14" s="37">
        <f t="shared" si="0"/>
        <v>0.13143540606968704</v>
      </c>
      <c r="J14" s="37">
        <f t="shared" si="1"/>
        <v>7.4138327291059666E-2</v>
      </c>
      <c r="K14" s="37">
        <f t="shared" si="2"/>
        <v>6.5717703034843516E-3</v>
      </c>
      <c r="L14" s="37">
        <f t="shared" si="3"/>
        <v>3.7069163645529835E-3</v>
      </c>
    </row>
    <row r="15" spans="1:12" ht="13.15" customHeight="1" x14ac:dyDescent="0.25">
      <c r="A15" s="1">
        <v>332</v>
      </c>
      <c r="B15" s="71" t="s">
        <v>1</v>
      </c>
      <c r="C15" s="2" t="s">
        <v>657</v>
      </c>
      <c r="D15" s="2" t="s">
        <v>658</v>
      </c>
      <c r="E15" s="6" t="s">
        <v>878</v>
      </c>
      <c r="F15" s="2">
        <v>1</v>
      </c>
      <c r="G15" s="6" t="s">
        <v>878</v>
      </c>
      <c r="H15" s="6">
        <v>1</v>
      </c>
      <c r="I15" s="37">
        <f t="shared" si="0"/>
        <v>0.13143540606968704</v>
      </c>
      <c r="J15" s="37">
        <f t="shared" si="1"/>
        <v>7.4138327291059666E-2</v>
      </c>
      <c r="K15" s="37">
        <f t="shared" si="2"/>
        <v>6.5717703034843516E-3</v>
      </c>
      <c r="L15" s="37">
        <f t="shared" si="3"/>
        <v>3.7069163645529835E-3</v>
      </c>
    </row>
    <row r="16" spans="1:12" ht="13.15" customHeight="1" x14ac:dyDescent="0.25">
      <c r="A16" s="1">
        <v>337</v>
      </c>
      <c r="B16" s="71" t="s">
        <v>1</v>
      </c>
      <c r="C16" s="2" t="s">
        <v>667</v>
      </c>
      <c r="D16" s="2" t="s">
        <v>668</v>
      </c>
      <c r="E16" s="6" t="s">
        <v>878</v>
      </c>
      <c r="F16" s="2">
        <v>2</v>
      </c>
      <c r="G16" s="6" t="s">
        <v>878</v>
      </c>
      <c r="H16" s="6">
        <v>2</v>
      </c>
      <c r="I16" s="37">
        <f t="shared" si="0"/>
        <v>0.26287081213937408</v>
      </c>
      <c r="J16" s="37">
        <f t="shared" si="1"/>
        <v>0.14827665458211933</v>
      </c>
      <c r="K16" s="37">
        <f t="shared" si="2"/>
        <v>1.3143540606968703E-2</v>
      </c>
      <c r="L16" s="37">
        <f t="shared" si="3"/>
        <v>7.413832729105967E-3</v>
      </c>
    </row>
    <row r="17" spans="1:12" ht="13.15" customHeight="1" x14ac:dyDescent="0.25">
      <c r="A17" s="1">
        <v>339</v>
      </c>
      <c r="B17" s="71" t="s">
        <v>1</v>
      </c>
      <c r="C17" s="2" t="s">
        <v>671</v>
      </c>
      <c r="D17" s="2" t="s">
        <v>672</v>
      </c>
      <c r="E17" s="6" t="s">
        <v>878</v>
      </c>
      <c r="F17" s="2">
        <v>3</v>
      </c>
      <c r="G17" s="6" t="s">
        <v>878</v>
      </c>
      <c r="H17" s="6">
        <v>3</v>
      </c>
      <c r="I17" s="37">
        <f t="shared" si="0"/>
        <v>0.39430621820906109</v>
      </c>
      <c r="J17" s="37">
        <f t="shared" si="1"/>
        <v>0.22241498187317901</v>
      </c>
      <c r="K17" s="37">
        <f t="shared" si="2"/>
        <v>1.9715310910453053E-2</v>
      </c>
      <c r="L17" s="37">
        <f t="shared" si="3"/>
        <v>1.1120749093658951E-2</v>
      </c>
    </row>
    <row r="18" spans="1:12" ht="13.15" customHeight="1" x14ac:dyDescent="0.25">
      <c r="A18" s="1">
        <v>340</v>
      </c>
      <c r="B18" s="71" t="s">
        <v>1</v>
      </c>
      <c r="C18" s="2" t="s">
        <v>673</v>
      </c>
      <c r="D18" s="2" t="s">
        <v>674</v>
      </c>
      <c r="E18" s="6" t="s">
        <v>878</v>
      </c>
      <c r="F18" s="2">
        <v>3</v>
      </c>
      <c r="G18" s="6" t="s">
        <v>878</v>
      </c>
      <c r="H18" s="6">
        <v>3</v>
      </c>
      <c r="I18" s="37">
        <f t="shared" si="0"/>
        <v>0.39430621820906109</v>
      </c>
      <c r="J18" s="37">
        <f t="shared" si="1"/>
        <v>0.22241498187317901</v>
      </c>
      <c r="K18" s="37">
        <f t="shared" si="2"/>
        <v>1.9715310910453053E-2</v>
      </c>
      <c r="L18" s="37">
        <f t="shared" si="3"/>
        <v>1.1120749093658951E-2</v>
      </c>
    </row>
    <row r="19" spans="1:12" ht="13.15" customHeight="1" x14ac:dyDescent="0.25">
      <c r="A19" s="1">
        <v>341</v>
      </c>
      <c r="B19" s="71" t="s">
        <v>1</v>
      </c>
      <c r="C19" s="2" t="s">
        <v>675</v>
      </c>
      <c r="D19" s="2" t="s">
        <v>676</v>
      </c>
      <c r="E19" s="6" t="s">
        <v>878</v>
      </c>
      <c r="F19" s="2">
        <v>3</v>
      </c>
      <c r="G19" s="6" t="s">
        <v>878</v>
      </c>
      <c r="H19" s="6">
        <v>3</v>
      </c>
      <c r="I19" s="37">
        <f t="shared" si="0"/>
        <v>0.39430621820906109</v>
      </c>
      <c r="J19" s="37">
        <f t="shared" si="1"/>
        <v>0.22241498187317901</v>
      </c>
      <c r="K19" s="37">
        <f t="shared" si="2"/>
        <v>1.9715310910453053E-2</v>
      </c>
      <c r="L19" s="37">
        <f t="shared" si="3"/>
        <v>1.1120749093658951E-2</v>
      </c>
    </row>
    <row r="20" spans="1:12" ht="13.15" customHeight="1" x14ac:dyDescent="0.25">
      <c r="A20" s="1">
        <v>343</v>
      </c>
      <c r="B20" s="71" t="s">
        <v>1</v>
      </c>
      <c r="C20" s="2" t="s">
        <v>679</v>
      </c>
      <c r="D20" s="2" t="s">
        <v>680</v>
      </c>
      <c r="E20" s="6" t="s">
        <v>878</v>
      </c>
      <c r="F20" s="2">
        <v>5</v>
      </c>
      <c r="G20" s="6" t="s">
        <v>878</v>
      </c>
      <c r="H20" s="6">
        <v>5</v>
      </c>
      <c r="I20" s="37">
        <f t="shared" si="0"/>
        <v>0.65717703034843511</v>
      </c>
      <c r="J20" s="37">
        <f t="shared" si="1"/>
        <v>0.37069163645529835</v>
      </c>
      <c r="K20" s="37">
        <f t="shared" si="2"/>
        <v>3.2858851517421753E-2</v>
      </c>
      <c r="L20" s="37">
        <f t="shared" si="3"/>
        <v>1.8534581822764917E-2</v>
      </c>
    </row>
    <row r="21" spans="1:12" ht="13.15" customHeight="1" x14ac:dyDescent="0.25">
      <c r="A21" s="68">
        <v>346</v>
      </c>
      <c r="B21" s="72" t="s">
        <v>1</v>
      </c>
      <c r="C21" s="3" t="s">
        <v>684</v>
      </c>
      <c r="D21" s="3" t="s">
        <v>685</v>
      </c>
      <c r="E21" s="6" t="s">
        <v>878</v>
      </c>
      <c r="F21" s="3">
        <v>6</v>
      </c>
      <c r="G21" s="10" t="s">
        <v>878</v>
      </c>
      <c r="H21" s="10">
        <v>6</v>
      </c>
      <c r="I21" s="37">
        <f t="shared" si="0"/>
        <v>0.78861243641812218</v>
      </c>
      <c r="J21" s="37">
        <f t="shared" si="1"/>
        <v>0.44482996374635803</v>
      </c>
      <c r="K21" s="37">
        <f t="shared" si="2"/>
        <v>3.9430621820906106E-2</v>
      </c>
      <c r="L21" s="37">
        <f t="shared" si="3"/>
        <v>2.2241498187317903E-2</v>
      </c>
    </row>
    <row r="22" spans="1:12" ht="13.15" customHeight="1" x14ac:dyDescent="0.25">
      <c r="A22" s="68">
        <v>350</v>
      </c>
      <c r="B22" s="72" t="s">
        <v>1</v>
      </c>
      <c r="C22" s="3" t="s">
        <v>690</v>
      </c>
      <c r="D22" s="3" t="s">
        <v>691</v>
      </c>
      <c r="E22" s="6" t="s">
        <v>878</v>
      </c>
      <c r="F22" s="3">
        <v>7</v>
      </c>
      <c r="G22" s="10" t="s">
        <v>878</v>
      </c>
      <c r="H22" s="10">
        <v>7</v>
      </c>
      <c r="I22" s="37">
        <f t="shared" si="0"/>
        <v>0.92004784248780924</v>
      </c>
      <c r="J22" s="37">
        <f t="shared" si="1"/>
        <v>0.51896829103741771</v>
      </c>
      <c r="K22" s="37">
        <f t="shared" si="2"/>
        <v>4.6002392124390459E-2</v>
      </c>
      <c r="L22" s="37">
        <f t="shared" si="3"/>
        <v>2.5948414551870885E-2</v>
      </c>
    </row>
    <row r="23" spans="1:12" ht="13.15" customHeight="1" x14ac:dyDescent="0.25">
      <c r="A23" s="1">
        <v>353</v>
      </c>
      <c r="B23" s="71" t="s">
        <v>1</v>
      </c>
      <c r="C23" s="2" t="s">
        <v>696</v>
      </c>
      <c r="D23" s="2" t="s">
        <v>697</v>
      </c>
      <c r="E23" s="6" t="s">
        <v>878</v>
      </c>
      <c r="F23" s="2">
        <v>9</v>
      </c>
      <c r="G23" s="6" t="s">
        <v>878</v>
      </c>
      <c r="H23" s="6">
        <v>9</v>
      </c>
      <c r="I23" s="37">
        <f t="shared" si="0"/>
        <v>1.1829186546271833</v>
      </c>
      <c r="J23" s="37">
        <f t="shared" si="1"/>
        <v>0.66724494561953696</v>
      </c>
      <c r="K23" s="37">
        <f t="shared" si="2"/>
        <v>5.9145932731359166E-2</v>
      </c>
      <c r="L23" s="37">
        <f t="shared" si="3"/>
        <v>3.3362247280976851E-2</v>
      </c>
    </row>
    <row r="24" spans="1:12" ht="13.15" customHeight="1" x14ac:dyDescent="0.25">
      <c r="A24" s="1">
        <v>359</v>
      </c>
      <c r="B24" s="71" t="s">
        <v>1</v>
      </c>
      <c r="C24" s="2" t="s">
        <v>48</v>
      </c>
      <c r="D24" s="2" t="s">
        <v>708</v>
      </c>
      <c r="E24" s="6" t="s">
        <v>878</v>
      </c>
      <c r="F24" s="2">
        <v>13</v>
      </c>
      <c r="G24" s="6" t="s">
        <v>878</v>
      </c>
      <c r="H24" s="6">
        <v>13</v>
      </c>
      <c r="I24" s="37">
        <f t="shared" si="0"/>
        <v>1.7086602789059313</v>
      </c>
      <c r="J24" s="37">
        <f t="shared" si="1"/>
        <v>0.96379825478377568</v>
      </c>
      <c r="K24" s="37">
        <f t="shared" si="2"/>
        <v>8.5433013945296565E-2</v>
      </c>
      <c r="L24" s="37">
        <f t="shared" si="3"/>
        <v>4.8189912739188781E-2</v>
      </c>
    </row>
    <row r="25" spans="1:12" ht="13.15" customHeight="1" x14ac:dyDescent="0.25">
      <c r="A25" s="1">
        <v>360</v>
      </c>
      <c r="B25" s="71" t="s">
        <v>1</v>
      </c>
      <c r="C25" s="2" t="s">
        <v>709</v>
      </c>
      <c r="D25" s="2" t="s">
        <v>710</v>
      </c>
      <c r="E25" s="6" t="s">
        <v>878</v>
      </c>
      <c r="F25" s="2">
        <v>14</v>
      </c>
      <c r="G25" s="6" t="s">
        <v>878</v>
      </c>
      <c r="H25" s="6">
        <v>14</v>
      </c>
      <c r="I25" s="37">
        <f t="shared" si="0"/>
        <v>1.8400956849756185</v>
      </c>
      <c r="J25" s="37">
        <f t="shared" si="1"/>
        <v>1.0379365820748354</v>
      </c>
      <c r="K25" s="37">
        <f t="shared" si="2"/>
        <v>9.2004784248780919E-2</v>
      </c>
      <c r="L25" s="37">
        <f t="shared" si="3"/>
        <v>5.1896829103741771E-2</v>
      </c>
    </row>
    <row r="26" spans="1:12" ht="13.15" customHeight="1" x14ac:dyDescent="0.25">
      <c r="A26" s="1">
        <v>363</v>
      </c>
      <c r="B26" s="71" t="s">
        <v>1</v>
      </c>
      <c r="C26" s="2" t="s">
        <v>715</v>
      </c>
      <c r="D26" s="2" t="s">
        <v>716</v>
      </c>
      <c r="E26" s="6" t="s">
        <v>878</v>
      </c>
      <c r="F26" s="2">
        <v>20</v>
      </c>
      <c r="G26" s="6" t="s">
        <v>878</v>
      </c>
      <c r="H26" s="6">
        <v>20</v>
      </c>
      <c r="I26" s="37">
        <f t="shared" si="0"/>
        <v>2.6287081213937404</v>
      </c>
      <c r="J26" s="37">
        <f t="shared" si="1"/>
        <v>1.4827665458211934</v>
      </c>
      <c r="K26" s="37">
        <f t="shared" si="2"/>
        <v>0.13143540606968701</v>
      </c>
      <c r="L26" s="37">
        <f t="shared" si="3"/>
        <v>7.4138327291059666E-2</v>
      </c>
    </row>
    <row r="27" spans="1:12" ht="13.15" customHeight="1" x14ac:dyDescent="0.25">
      <c r="A27" s="1">
        <v>364</v>
      </c>
      <c r="B27" s="71" t="s">
        <v>1</v>
      </c>
      <c r="C27" s="2" t="s">
        <v>717</v>
      </c>
      <c r="D27" s="2" t="s">
        <v>718</v>
      </c>
      <c r="E27" s="6" t="s">
        <v>878</v>
      </c>
      <c r="F27" s="2">
        <v>20</v>
      </c>
      <c r="G27" s="6" t="s">
        <v>878</v>
      </c>
      <c r="H27" s="6">
        <v>20</v>
      </c>
      <c r="I27" s="37">
        <f t="shared" si="0"/>
        <v>2.6287081213937404</v>
      </c>
      <c r="J27" s="37">
        <f t="shared" si="1"/>
        <v>1.4827665458211934</v>
      </c>
      <c r="K27" s="37">
        <f t="shared" si="2"/>
        <v>0.13143540606968701</v>
      </c>
      <c r="L27" s="37">
        <f t="shared" si="3"/>
        <v>7.4138327291059666E-2</v>
      </c>
    </row>
    <row r="28" spans="1:12" ht="13.15" customHeight="1" x14ac:dyDescent="0.25">
      <c r="A28" s="1">
        <v>366</v>
      </c>
      <c r="B28" s="71" t="s">
        <v>1</v>
      </c>
      <c r="C28" s="2" t="s">
        <v>719</v>
      </c>
      <c r="D28" s="2" t="s">
        <v>720</v>
      </c>
      <c r="E28" s="6" t="s">
        <v>878</v>
      </c>
      <c r="F28" s="2">
        <v>20</v>
      </c>
      <c r="G28" s="6" t="s">
        <v>878</v>
      </c>
      <c r="H28" s="6">
        <v>20</v>
      </c>
      <c r="I28" s="37">
        <f t="shared" si="0"/>
        <v>2.6287081213937404</v>
      </c>
      <c r="J28" s="37">
        <f t="shared" si="1"/>
        <v>1.4827665458211934</v>
      </c>
      <c r="K28" s="37">
        <f t="shared" si="2"/>
        <v>0.13143540606968701</v>
      </c>
      <c r="L28" s="37">
        <f t="shared" si="3"/>
        <v>7.4138327291059666E-2</v>
      </c>
    </row>
    <row r="29" spans="1:12" ht="13.15" customHeight="1" x14ac:dyDescent="0.25">
      <c r="A29" s="1">
        <v>367</v>
      </c>
      <c r="B29" s="71" t="s">
        <v>1</v>
      </c>
      <c r="C29" s="2" t="s">
        <v>721</v>
      </c>
      <c r="D29" s="2" t="s">
        <v>722</v>
      </c>
      <c r="E29" s="6" t="s">
        <v>878</v>
      </c>
      <c r="F29" s="2">
        <v>20</v>
      </c>
      <c r="G29" s="6" t="s">
        <v>878</v>
      </c>
      <c r="H29" s="6">
        <v>20</v>
      </c>
      <c r="I29" s="37">
        <f t="shared" si="0"/>
        <v>2.6287081213937404</v>
      </c>
      <c r="J29" s="37">
        <f t="shared" si="1"/>
        <v>1.4827665458211934</v>
      </c>
      <c r="K29" s="37">
        <f t="shared" si="2"/>
        <v>0.13143540606968701</v>
      </c>
      <c r="L29" s="37">
        <f t="shared" si="3"/>
        <v>7.4138327291059666E-2</v>
      </c>
    </row>
    <row r="30" spans="1:12" ht="13.15" customHeight="1" x14ac:dyDescent="0.25">
      <c r="A30" s="1">
        <v>376</v>
      </c>
      <c r="B30" s="71" t="s">
        <v>1</v>
      </c>
      <c r="C30" s="2" t="s">
        <v>739</v>
      </c>
      <c r="D30" s="2" t="s">
        <v>740</v>
      </c>
      <c r="E30" s="6" t="s">
        <v>878</v>
      </c>
      <c r="F30" s="2">
        <v>60</v>
      </c>
      <c r="G30" s="6" t="s">
        <v>878</v>
      </c>
      <c r="H30" s="6">
        <v>60</v>
      </c>
      <c r="I30" s="37">
        <f t="shared" si="0"/>
        <v>7.8861243641812218</v>
      </c>
      <c r="J30" s="37">
        <f t="shared" si="1"/>
        <v>4.4482996374635801</v>
      </c>
      <c r="K30" s="37">
        <f t="shared" si="2"/>
        <v>0.39430621820906109</v>
      </c>
      <c r="L30" s="37">
        <f t="shared" si="3"/>
        <v>0.22241498187317901</v>
      </c>
    </row>
    <row r="31" spans="1:12" ht="13.15" customHeight="1" x14ac:dyDescent="0.25">
      <c r="A31" s="1">
        <v>377</v>
      </c>
      <c r="B31" s="71" t="s">
        <v>1</v>
      </c>
      <c r="C31" s="2" t="s">
        <v>741</v>
      </c>
      <c r="D31" s="2" t="s">
        <v>742</v>
      </c>
      <c r="E31" s="6" t="s">
        <v>878</v>
      </c>
      <c r="F31" s="2">
        <v>60</v>
      </c>
      <c r="G31" s="6" t="s">
        <v>878</v>
      </c>
      <c r="H31" s="6">
        <v>60</v>
      </c>
      <c r="I31" s="37">
        <f t="shared" si="0"/>
        <v>7.8861243641812218</v>
      </c>
      <c r="J31" s="37">
        <f t="shared" si="1"/>
        <v>4.4482996374635801</v>
      </c>
      <c r="K31" s="37">
        <f t="shared" si="2"/>
        <v>0.39430621820906109</v>
      </c>
      <c r="L31" s="37">
        <f t="shared" si="3"/>
        <v>0.22241498187317901</v>
      </c>
    </row>
    <row r="32" spans="1:12" ht="13.15" customHeight="1" x14ac:dyDescent="0.25">
      <c r="A32" s="1">
        <v>383</v>
      </c>
      <c r="B32" s="71" t="s">
        <v>1</v>
      </c>
      <c r="C32" s="2" t="s">
        <v>753</v>
      </c>
      <c r="D32" s="2" t="s">
        <v>754</v>
      </c>
      <c r="E32" s="6" t="s">
        <v>878</v>
      </c>
      <c r="F32" s="2">
        <v>70</v>
      </c>
      <c r="G32" s="6" t="s">
        <v>878</v>
      </c>
      <c r="H32" s="6">
        <v>70</v>
      </c>
      <c r="I32" s="37">
        <f t="shared" si="0"/>
        <v>9.2004784248780922</v>
      </c>
      <c r="J32" s="37">
        <f t="shared" si="1"/>
        <v>5.1896829103741764</v>
      </c>
      <c r="K32" s="37">
        <f t="shared" si="2"/>
        <v>0.46002392124390462</v>
      </c>
      <c r="L32" s="37">
        <f t="shared" si="3"/>
        <v>0.2594841455187088</v>
      </c>
    </row>
    <row r="33" spans="1:12" ht="13.15" customHeight="1" x14ac:dyDescent="0.25">
      <c r="A33" s="1">
        <v>384</v>
      </c>
      <c r="B33" s="71" t="s">
        <v>1</v>
      </c>
      <c r="C33" s="2" t="s">
        <v>755</v>
      </c>
      <c r="D33" s="2" t="s">
        <v>756</v>
      </c>
      <c r="E33" s="6" t="s">
        <v>878</v>
      </c>
      <c r="F33" s="2">
        <v>80</v>
      </c>
      <c r="G33" s="6" t="s">
        <v>878</v>
      </c>
      <c r="H33" s="6">
        <v>80</v>
      </c>
      <c r="I33" s="37">
        <f t="shared" si="0"/>
        <v>10.514832485574962</v>
      </c>
      <c r="J33" s="37">
        <f t="shared" si="1"/>
        <v>5.9310661832847735</v>
      </c>
      <c r="K33" s="37">
        <f t="shared" si="2"/>
        <v>0.52574162427874804</v>
      </c>
      <c r="L33" s="37">
        <f t="shared" si="3"/>
        <v>0.29655330916423867</v>
      </c>
    </row>
    <row r="34" spans="1:12" ht="13.15" customHeight="1" x14ac:dyDescent="0.25">
      <c r="A34" s="1">
        <v>386</v>
      </c>
      <c r="B34" s="71" t="s">
        <v>1</v>
      </c>
      <c r="C34" s="2" t="s">
        <v>759</v>
      </c>
      <c r="D34" s="2" t="s">
        <v>760</v>
      </c>
      <c r="E34" s="6" t="s">
        <v>878</v>
      </c>
      <c r="F34" s="2">
        <v>90</v>
      </c>
      <c r="G34" s="6" t="s">
        <v>878</v>
      </c>
      <c r="H34" s="6">
        <v>90</v>
      </c>
      <c r="I34" s="37">
        <f t="shared" ref="I34:I65" si="4">IF(E34="year",F34*3600*8760/(0.1*3623*453.6),IF(E34="24-hr",F34*3600*24/(0.4*3623*453.6),F34*3600/(3623*453.6)))</f>
        <v>11.829186546271833</v>
      </c>
      <c r="J34" s="37">
        <f t="shared" ref="J34:J65" si="5">IF(G34="year",H34*3600*8760/(0.1*4282*453.6),IF(G34="24-hr",H34*3600*24/(0.6*4282*453.6),H34*3600/(4282*453.6)))</f>
        <v>6.6724494561953698</v>
      </c>
      <c r="K34" s="37">
        <f t="shared" ref="K34:K65" si="6">I34/20</f>
        <v>0.59145932731359163</v>
      </c>
      <c r="L34" s="37">
        <f t="shared" ref="L34:L65" si="7">J34/20</f>
        <v>0.33362247280976848</v>
      </c>
    </row>
    <row r="35" spans="1:12" ht="13.15" customHeight="1" x14ac:dyDescent="0.25">
      <c r="A35" s="1">
        <v>387</v>
      </c>
      <c r="B35" s="71" t="s">
        <v>1</v>
      </c>
      <c r="C35" s="2" t="s">
        <v>761</v>
      </c>
      <c r="D35" s="2" t="s">
        <v>762</v>
      </c>
      <c r="E35" s="6" t="s">
        <v>878</v>
      </c>
      <c r="F35" s="2">
        <v>90</v>
      </c>
      <c r="G35" s="6" t="s">
        <v>878</v>
      </c>
      <c r="H35" s="6">
        <v>90</v>
      </c>
      <c r="I35" s="37">
        <f t="shared" si="4"/>
        <v>11.829186546271833</v>
      </c>
      <c r="J35" s="37">
        <f t="shared" si="5"/>
        <v>6.6724494561953698</v>
      </c>
      <c r="K35" s="37">
        <f t="shared" si="6"/>
        <v>0.59145932731359163</v>
      </c>
      <c r="L35" s="37">
        <f t="shared" si="7"/>
        <v>0.33362247280976848</v>
      </c>
    </row>
    <row r="36" spans="1:12" ht="13.15" customHeight="1" x14ac:dyDescent="0.25">
      <c r="A36" s="1">
        <v>396</v>
      </c>
      <c r="B36" s="71" t="s">
        <v>1</v>
      </c>
      <c r="C36" s="2" t="s">
        <v>779</v>
      </c>
      <c r="D36" s="2" t="s">
        <v>780</v>
      </c>
      <c r="E36" s="6" t="s">
        <v>878</v>
      </c>
      <c r="F36" s="2">
        <v>200</v>
      </c>
      <c r="G36" s="6" t="s">
        <v>878</v>
      </c>
      <c r="H36" s="6">
        <v>200</v>
      </c>
      <c r="I36" s="37">
        <f t="shared" si="4"/>
        <v>26.287081213937405</v>
      </c>
      <c r="J36" s="37">
        <f t="shared" si="5"/>
        <v>14.827665458211934</v>
      </c>
      <c r="K36" s="37">
        <f t="shared" si="6"/>
        <v>1.3143540606968702</v>
      </c>
      <c r="L36" s="37">
        <f t="shared" si="7"/>
        <v>0.74138327291059669</v>
      </c>
    </row>
    <row r="37" spans="1:12" ht="13.15" customHeight="1" x14ac:dyDescent="0.25">
      <c r="A37" s="1">
        <v>397</v>
      </c>
      <c r="B37" s="71" t="s">
        <v>1</v>
      </c>
      <c r="C37" s="2" t="s">
        <v>781</v>
      </c>
      <c r="D37" s="2" t="s">
        <v>782</v>
      </c>
      <c r="E37" s="6" t="s">
        <v>878</v>
      </c>
      <c r="F37" s="2">
        <v>200</v>
      </c>
      <c r="G37" s="6" t="s">
        <v>878</v>
      </c>
      <c r="H37" s="6">
        <v>200</v>
      </c>
      <c r="I37" s="37">
        <f t="shared" si="4"/>
        <v>26.287081213937405</v>
      </c>
      <c r="J37" s="37">
        <f t="shared" si="5"/>
        <v>14.827665458211934</v>
      </c>
      <c r="K37" s="37">
        <f t="shared" si="6"/>
        <v>1.3143540606968702</v>
      </c>
      <c r="L37" s="37">
        <f t="shared" si="7"/>
        <v>0.74138327291059669</v>
      </c>
    </row>
    <row r="38" spans="1:12" ht="13.15" customHeight="1" x14ac:dyDescent="0.25">
      <c r="A38" s="1">
        <v>398</v>
      </c>
      <c r="B38" s="71" t="s">
        <v>1</v>
      </c>
      <c r="C38" s="2" t="s">
        <v>783</v>
      </c>
      <c r="D38" s="2" t="s">
        <v>784</v>
      </c>
      <c r="E38" s="6" t="s">
        <v>878</v>
      </c>
      <c r="F38" s="2">
        <v>200</v>
      </c>
      <c r="G38" s="6" t="s">
        <v>878</v>
      </c>
      <c r="H38" s="6">
        <v>200</v>
      </c>
      <c r="I38" s="37">
        <f t="shared" si="4"/>
        <v>26.287081213937405</v>
      </c>
      <c r="J38" s="37">
        <f t="shared" si="5"/>
        <v>14.827665458211934</v>
      </c>
      <c r="K38" s="37">
        <f t="shared" si="6"/>
        <v>1.3143540606968702</v>
      </c>
      <c r="L38" s="37">
        <f t="shared" si="7"/>
        <v>0.74138327291059669</v>
      </c>
    </row>
    <row r="39" spans="1:12" ht="13.15" customHeight="1" x14ac:dyDescent="0.25">
      <c r="A39" s="1">
        <v>399</v>
      </c>
      <c r="B39" s="71" t="s">
        <v>1</v>
      </c>
      <c r="C39" s="2" t="s">
        <v>785</v>
      </c>
      <c r="D39" s="2" t="s">
        <v>786</v>
      </c>
      <c r="E39" s="6" t="s">
        <v>878</v>
      </c>
      <c r="F39" s="2">
        <v>200</v>
      </c>
      <c r="G39" s="6" t="s">
        <v>878</v>
      </c>
      <c r="H39" s="6">
        <v>200</v>
      </c>
      <c r="I39" s="37">
        <f t="shared" si="4"/>
        <v>26.287081213937405</v>
      </c>
      <c r="J39" s="37">
        <f t="shared" si="5"/>
        <v>14.827665458211934</v>
      </c>
      <c r="K39" s="37">
        <f t="shared" si="6"/>
        <v>1.3143540606968702</v>
      </c>
      <c r="L39" s="37">
        <f t="shared" si="7"/>
        <v>0.74138327291059669</v>
      </c>
    </row>
    <row r="40" spans="1:12" ht="13.15" customHeight="1" x14ac:dyDescent="0.25">
      <c r="A40" s="1">
        <v>401</v>
      </c>
      <c r="B40" s="71" t="s">
        <v>1</v>
      </c>
      <c r="C40" s="2" t="s">
        <v>789</v>
      </c>
      <c r="D40" s="2" t="s">
        <v>790</v>
      </c>
      <c r="E40" s="6" t="s">
        <v>878</v>
      </c>
      <c r="F40" s="2">
        <v>221</v>
      </c>
      <c r="G40" s="6" t="s">
        <v>878</v>
      </c>
      <c r="H40" s="6">
        <v>220</v>
      </c>
      <c r="I40" s="37">
        <f t="shared" si="4"/>
        <v>29.047224741400832</v>
      </c>
      <c r="J40" s="37">
        <f t="shared" si="5"/>
        <v>16.310432004033128</v>
      </c>
      <c r="K40" s="37">
        <f t="shared" si="6"/>
        <v>1.4523612370700416</v>
      </c>
      <c r="L40" s="37">
        <f t="shared" si="7"/>
        <v>0.81552160020165643</v>
      </c>
    </row>
    <row r="41" spans="1:12" ht="13.15" customHeight="1" x14ac:dyDescent="0.25">
      <c r="A41" s="1">
        <v>402</v>
      </c>
      <c r="B41" s="71" t="s">
        <v>1</v>
      </c>
      <c r="C41" s="2" t="s">
        <v>791</v>
      </c>
      <c r="D41" s="2" t="s">
        <v>792</v>
      </c>
      <c r="E41" s="6" t="s">
        <v>878</v>
      </c>
      <c r="F41" s="2">
        <v>221</v>
      </c>
      <c r="G41" s="6" t="s">
        <v>878</v>
      </c>
      <c r="H41" s="6">
        <v>220</v>
      </c>
      <c r="I41" s="37">
        <f t="shared" si="4"/>
        <v>29.047224741400832</v>
      </c>
      <c r="J41" s="37">
        <f t="shared" si="5"/>
        <v>16.310432004033128</v>
      </c>
      <c r="K41" s="37">
        <f t="shared" si="6"/>
        <v>1.4523612370700416</v>
      </c>
      <c r="L41" s="37">
        <f t="shared" si="7"/>
        <v>0.81552160020165643</v>
      </c>
    </row>
    <row r="42" spans="1:12" s="17" customFormat="1" ht="13.15" customHeight="1" x14ac:dyDescent="0.25">
      <c r="A42" s="1">
        <v>403</v>
      </c>
      <c r="B42" s="71" t="s">
        <v>1</v>
      </c>
      <c r="C42" s="2" t="s">
        <v>793</v>
      </c>
      <c r="D42" s="2" t="s">
        <v>794</v>
      </c>
      <c r="E42" s="6" t="s">
        <v>878</v>
      </c>
      <c r="F42" s="2">
        <v>221</v>
      </c>
      <c r="G42" s="6" t="s">
        <v>878</v>
      </c>
      <c r="H42" s="6">
        <v>220</v>
      </c>
      <c r="I42" s="37">
        <f t="shared" si="4"/>
        <v>29.047224741400832</v>
      </c>
      <c r="J42" s="37">
        <f t="shared" si="5"/>
        <v>16.310432004033128</v>
      </c>
      <c r="K42" s="37">
        <f t="shared" si="6"/>
        <v>1.4523612370700416</v>
      </c>
      <c r="L42" s="37">
        <f t="shared" si="7"/>
        <v>0.81552160020165643</v>
      </c>
    </row>
    <row r="43" spans="1:12" s="17" customFormat="1" ht="13.15" customHeight="1" x14ac:dyDescent="0.25">
      <c r="A43" s="1">
        <v>404</v>
      </c>
      <c r="B43" s="71" t="s">
        <v>1</v>
      </c>
      <c r="C43" s="2" t="s">
        <v>795</v>
      </c>
      <c r="D43" s="2" t="s">
        <v>796</v>
      </c>
      <c r="E43" s="6" t="s">
        <v>878</v>
      </c>
      <c r="F43" s="2">
        <v>300</v>
      </c>
      <c r="G43" s="6" t="s">
        <v>878</v>
      </c>
      <c r="H43" s="6">
        <v>300</v>
      </c>
      <c r="I43" s="37">
        <f t="shared" si="4"/>
        <v>39.430621820906111</v>
      </c>
      <c r="J43" s="37">
        <f t="shared" si="5"/>
        <v>22.241498187317902</v>
      </c>
      <c r="K43" s="37">
        <f t="shared" si="6"/>
        <v>1.9715310910453057</v>
      </c>
      <c r="L43" s="37">
        <f t="shared" si="7"/>
        <v>1.112074909365895</v>
      </c>
    </row>
    <row r="44" spans="1:12" s="17" customFormat="1" ht="13.15" customHeight="1" x14ac:dyDescent="0.25">
      <c r="A44" s="1">
        <v>407</v>
      </c>
      <c r="B44" s="71" t="s">
        <v>1</v>
      </c>
      <c r="C44" s="2" t="s">
        <v>801</v>
      </c>
      <c r="D44" s="2" t="s">
        <v>802</v>
      </c>
      <c r="E44" s="6" t="s">
        <v>878</v>
      </c>
      <c r="F44" s="2">
        <v>400</v>
      </c>
      <c r="G44" s="6" t="s">
        <v>878</v>
      </c>
      <c r="H44" s="6">
        <v>400</v>
      </c>
      <c r="I44" s="37">
        <f t="shared" si="4"/>
        <v>52.574162427874811</v>
      </c>
      <c r="J44" s="37">
        <f t="shared" si="5"/>
        <v>29.655330916423868</v>
      </c>
      <c r="K44" s="37">
        <f t="shared" si="6"/>
        <v>2.6287081213937404</v>
      </c>
      <c r="L44" s="37">
        <f t="shared" si="7"/>
        <v>1.4827665458211934</v>
      </c>
    </row>
    <row r="45" spans="1:12" s="17" customFormat="1" ht="13.15" customHeight="1" x14ac:dyDescent="0.25">
      <c r="A45" s="1">
        <v>408</v>
      </c>
      <c r="B45" s="71" t="s">
        <v>1</v>
      </c>
      <c r="C45" s="2" t="s">
        <v>803</v>
      </c>
      <c r="D45" s="2" t="s">
        <v>804</v>
      </c>
      <c r="E45" s="6" t="s">
        <v>878</v>
      </c>
      <c r="F45" s="2">
        <v>400</v>
      </c>
      <c r="G45" s="6" t="s">
        <v>878</v>
      </c>
      <c r="H45" s="6">
        <v>400</v>
      </c>
      <c r="I45" s="37">
        <f t="shared" si="4"/>
        <v>52.574162427874811</v>
      </c>
      <c r="J45" s="37">
        <f t="shared" si="5"/>
        <v>29.655330916423868</v>
      </c>
      <c r="K45" s="37">
        <f t="shared" si="6"/>
        <v>2.6287081213937404</v>
      </c>
      <c r="L45" s="37">
        <f t="shared" si="7"/>
        <v>1.4827665458211934</v>
      </c>
    </row>
    <row r="46" spans="1:12" s="17" customFormat="1" ht="13.15" customHeight="1" x14ac:dyDescent="0.25">
      <c r="A46" s="1">
        <v>411</v>
      </c>
      <c r="B46" s="71" t="s">
        <v>1</v>
      </c>
      <c r="C46" s="2" t="s">
        <v>809</v>
      </c>
      <c r="D46" s="2" t="s">
        <v>810</v>
      </c>
      <c r="E46" s="6" t="s">
        <v>878</v>
      </c>
      <c r="F46" s="2">
        <v>600</v>
      </c>
      <c r="G46" s="6" t="s">
        <v>878</v>
      </c>
      <c r="H46" s="6">
        <v>600</v>
      </c>
      <c r="I46" s="37">
        <f t="shared" si="4"/>
        <v>78.861243641812223</v>
      </c>
      <c r="J46" s="37">
        <f t="shared" si="5"/>
        <v>44.482996374635803</v>
      </c>
      <c r="K46" s="37">
        <f t="shared" si="6"/>
        <v>3.9430621820906113</v>
      </c>
      <c r="L46" s="37">
        <f t="shared" si="7"/>
        <v>2.2241498187317901</v>
      </c>
    </row>
    <row r="47" spans="1:12" ht="13.15" customHeight="1" x14ac:dyDescent="0.25">
      <c r="A47" s="1">
        <v>412</v>
      </c>
      <c r="B47" s="71" t="s">
        <v>1</v>
      </c>
      <c r="C47" s="2" t="s">
        <v>811</v>
      </c>
      <c r="D47" s="2" t="s">
        <v>812</v>
      </c>
      <c r="E47" s="6" t="s">
        <v>878</v>
      </c>
      <c r="F47" s="2">
        <v>600</v>
      </c>
      <c r="G47" s="6" t="s">
        <v>878</v>
      </c>
      <c r="H47" s="6">
        <v>600</v>
      </c>
      <c r="I47" s="37">
        <f t="shared" si="4"/>
        <v>78.861243641812223</v>
      </c>
      <c r="J47" s="37">
        <f t="shared" si="5"/>
        <v>44.482996374635803</v>
      </c>
      <c r="K47" s="37">
        <f t="shared" si="6"/>
        <v>3.9430621820906113</v>
      </c>
      <c r="L47" s="37">
        <f t="shared" si="7"/>
        <v>2.2241498187317901</v>
      </c>
    </row>
    <row r="48" spans="1:12" ht="13.15" customHeight="1" x14ac:dyDescent="0.25">
      <c r="A48" s="1">
        <v>413</v>
      </c>
      <c r="B48" s="71" t="s">
        <v>1</v>
      </c>
      <c r="C48" s="2" t="s">
        <v>813</v>
      </c>
      <c r="D48" s="2" t="s">
        <v>814</v>
      </c>
      <c r="E48" s="6" t="s">
        <v>878</v>
      </c>
      <c r="F48" s="2">
        <v>600</v>
      </c>
      <c r="G48" s="6" t="s">
        <v>878</v>
      </c>
      <c r="H48" s="6">
        <v>600</v>
      </c>
      <c r="I48" s="37">
        <f t="shared" si="4"/>
        <v>78.861243641812223</v>
      </c>
      <c r="J48" s="37">
        <f t="shared" si="5"/>
        <v>44.482996374635803</v>
      </c>
      <c r="K48" s="37">
        <f t="shared" si="6"/>
        <v>3.9430621820906113</v>
      </c>
      <c r="L48" s="37">
        <f t="shared" si="7"/>
        <v>2.2241498187317901</v>
      </c>
    </row>
    <row r="49" spans="1:12" ht="13.15" customHeight="1" x14ac:dyDescent="0.25">
      <c r="A49" s="1">
        <v>415</v>
      </c>
      <c r="B49" s="71" t="s">
        <v>1</v>
      </c>
      <c r="C49" s="2" t="s">
        <v>817</v>
      </c>
      <c r="D49" s="2" t="s">
        <v>818</v>
      </c>
      <c r="E49" s="6" t="s">
        <v>878</v>
      </c>
      <c r="F49" s="2">
        <v>700</v>
      </c>
      <c r="G49" s="6" t="s">
        <v>878</v>
      </c>
      <c r="H49" s="6">
        <v>700</v>
      </c>
      <c r="I49" s="37">
        <f t="shared" si="4"/>
        <v>92.004784248780922</v>
      </c>
      <c r="J49" s="37">
        <f t="shared" si="5"/>
        <v>51.896829103741766</v>
      </c>
      <c r="K49" s="37">
        <f t="shared" si="6"/>
        <v>4.6002392124390461</v>
      </c>
      <c r="L49" s="37">
        <f t="shared" si="7"/>
        <v>2.5948414551870882</v>
      </c>
    </row>
    <row r="50" spans="1:12" ht="13.15" customHeight="1" x14ac:dyDescent="0.25">
      <c r="A50" s="1">
        <v>416</v>
      </c>
      <c r="B50" s="71" t="s">
        <v>1</v>
      </c>
      <c r="C50" s="2" t="s">
        <v>819</v>
      </c>
      <c r="D50" s="2" t="s">
        <v>820</v>
      </c>
      <c r="E50" s="6" t="s">
        <v>878</v>
      </c>
      <c r="F50" s="2">
        <v>700</v>
      </c>
      <c r="G50" s="6" t="s">
        <v>878</v>
      </c>
      <c r="H50" s="6">
        <v>700</v>
      </c>
      <c r="I50" s="37">
        <f t="shared" si="4"/>
        <v>92.004784248780922</v>
      </c>
      <c r="J50" s="37">
        <f t="shared" si="5"/>
        <v>51.896829103741766</v>
      </c>
      <c r="K50" s="37">
        <f t="shared" si="6"/>
        <v>4.6002392124390461</v>
      </c>
      <c r="L50" s="37">
        <f t="shared" si="7"/>
        <v>2.5948414551870882</v>
      </c>
    </row>
    <row r="51" spans="1:12" ht="13.15" customHeight="1" x14ac:dyDescent="0.25">
      <c r="A51" s="1">
        <v>418</v>
      </c>
      <c r="B51" s="71" t="s">
        <v>1</v>
      </c>
      <c r="C51" s="2" t="s">
        <v>823</v>
      </c>
      <c r="D51" s="2" t="s">
        <v>824</v>
      </c>
      <c r="E51" s="6" t="s">
        <v>878</v>
      </c>
      <c r="F51" s="2">
        <v>800</v>
      </c>
      <c r="G51" s="6" t="s">
        <v>878</v>
      </c>
      <c r="H51" s="6">
        <v>800</v>
      </c>
      <c r="I51" s="37">
        <f t="shared" si="4"/>
        <v>105.14832485574962</v>
      </c>
      <c r="J51" s="37">
        <f t="shared" si="5"/>
        <v>59.310661832847735</v>
      </c>
      <c r="K51" s="37">
        <f t="shared" si="6"/>
        <v>5.2574162427874809</v>
      </c>
      <c r="L51" s="37">
        <f t="shared" si="7"/>
        <v>2.9655330916423868</v>
      </c>
    </row>
    <row r="52" spans="1:12" ht="13.15" customHeight="1" x14ac:dyDescent="0.25">
      <c r="A52" s="1">
        <v>420</v>
      </c>
      <c r="B52" s="71" t="s">
        <v>1</v>
      </c>
      <c r="C52" s="2" t="s">
        <v>827</v>
      </c>
      <c r="D52" s="2" t="s">
        <v>828</v>
      </c>
      <c r="E52" s="6" t="s">
        <v>878</v>
      </c>
      <c r="F52" s="2">
        <v>1000</v>
      </c>
      <c r="G52" s="6" t="s">
        <v>878</v>
      </c>
      <c r="H52" s="6">
        <v>1000</v>
      </c>
      <c r="I52" s="37">
        <f t="shared" si="4"/>
        <v>131.43540606968702</v>
      </c>
      <c r="J52" s="37">
        <f t="shared" si="5"/>
        <v>74.138327291059667</v>
      </c>
      <c r="K52" s="37">
        <f t="shared" si="6"/>
        <v>6.5717703034843513</v>
      </c>
      <c r="L52" s="37">
        <f t="shared" si="7"/>
        <v>3.7069163645529835</v>
      </c>
    </row>
    <row r="53" spans="1:12" ht="13.15" customHeight="1" x14ac:dyDescent="0.25">
      <c r="A53" s="1">
        <v>422</v>
      </c>
      <c r="B53" s="71" t="s">
        <v>1</v>
      </c>
      <c r="C53" s="2" t="s">
        <v>831</v>
      </c>
      <c r="D53" s="2" t="s">
        <v>832</v>
      </c>
      <c r="E53" s="6" t="s">
        <v>878</v>
      </c>
      <c r="F53" s="2">
        <v>2000</v>
      </c>
      <c r="G53" s="6" t="s">
        <v>878</v>
      </c>
      <c r="H53" s="6">
        <v>2000</v>
      </c>
      <c r="I53" s="37">
        <f t="shared" si="4"/>
        <v>262.87081213937404</v>
      </c>
      <c r="J53" s="37">
        <f t="shared" si="5"/>
        <v>148.27665458211933</v>
      </c>
      <c r="K53" s="37">
        <f t="shared" si="6"/>
        <v>13.143540606968703</v>
      </c>
      <c r="L53" s="37">
        <f t="shared" si="7"/>
        <v>7.4138327291059669</v>
      </c>
    </row>
    <row r="54" spans="1:12" ht="13.15" customHeight="1" x14ac:dyDescent="0.25">
      <c r="A54" s="1">
        <v>425</v>
      </c>
      <c r="B54" s="71" t="s">
        <v>1</v>
      </c>
      <c r="C54" s="2" t="s">
        <v>836</v>
      </c>
      <c r="D54" s="2" t="s">
        <v>837</v>
      </c>
      <c r="E54" s="6" t="s">
        <v>878</v>
      </c>
      <c r="F54" s="2">
        <v>3000</v>
      </c>
      <c r="G54" s="6" t="s">
        <v>878</v>
      </c>
      <c r="H54" s="6">
        <v>3000</v>
      </c>
      <c r="I54" s="37">
        <f t="shared" si="4"/>
        <v>394.30621820906111</v>
      </c>
      <c r="J54" s="37">
        <f t="shared" si="5"/>
        <v>222.41498187317899</v>
      </c>
      <c r="K54" s="37">
        <f t="shared" si="6"/>
        <v>19.715310910453056</v>
      </c>
      <c r="L54" s="37">
        <f t="shared" si="7"/>
        <v>11.120749093658949</v>
      </c>
    </row>
    <row r="55" spans="1:12" ht="13.15" customHeight="1" x14ac:dyDescent="0.25">
      <c r="A55" s="1">
        <v>426</v>
      </c>
      <c r="B55" s="71" t="s">
        <v>1</v>
      </c>
      <c r="C55" s="2" t="s">
        <v>838</v>
      </c>
      <c r="D55" s="2" t="s">
        <v>839</v>
      </c>
      <c r="E55" s="6" t="s">
        <v>878</v>
      </c>
      <c r="F55" s="2">
        <v>3000</v>
      </c>
      <c r="G55" s="6" t="s">
        <v>878</v>
      </c>
      <c r="H55" s="6">
        <v>3000</v>
      </c>
      <c r="I55" s="37">
        <f t="shared" si="4"/>
        <v>394.30621820906111</v>
      </c>
      <c r="J55" s="37">
        <f t="shared" si="5"/>
        <v>222.41498187317899</v>
      </c>
      <c r="K55" s="37">
        <f t="shared" si="6"/>
        <v>19.715310910453056</v>
      </c>
      <c r="L55" s="37">
        <f t="shared" si="7"/>
        <v>11.120749093658949</v>
      </c>
    </row>
    <row r="56" spans="1:12" ht="13.15" customHeight="1" x14ac:dyDescent="0.25">
      <c r="A56" s="1">
        <v>428</v>
      </c>
      <c r="B56" s="71" t="s">
        <v>1</v>
      </c>
      <c r="C56" s="2" t="s">
        <v>841</v>
      </c>
      <c r="D56" s="2" t="s">
        <v>842</v>
      </c>
      <c r="E56" s="6" t="s">
        <v>878</v>
      </c>
      <c r="F56" s="2">
        <v>5000</v>
      </c>
      <c r="G56" s="6" t="s">
        <v>878</v>
      </c>
      <c r="H56" s="6">
        <v>5000</v>
      </c>
      <c r="I56" s="37">
        <f t="shared" si="4"/>
        <v>657.1770303484351</v>
      </c>
      <c r="J56" s="37">
        <f t="shared" si="5"/>
        <v>370.69163645529835</v>
      </c>
      <c r="K56" s="37">
        <f t="shared" si="6"/>
        <v>32.858851517421755</v>
      </c>
      <c r="L56" s="37">
        <f t="shared" si="7"/>
        <v>18.534581822764917</v>
      </c>
    </row>
    <row r="57" spans="1:12" ht="13.15" customHeight="1" x14ac:dyDescent="0.25">
      <c r="A57" s="1">
        <v>429</v>
      </c>
      <c r="B57" s="71" t="s">
        <v>1</v>
      </c>
      <c r="C57" s="2" t="s">
        <v>843</v>
      </c>
      <c r="D57" s="2" t="s">
        <v>844</v>
      </c>
      <c r="E57" s="6" t="s">
        <v>878</v>
      </c>
      <c r="F57" s="2">
        <v>5000</v>
      </c>
      <c r="G57" s="6" t="s">
        <v>878</v>
      </c>
      <c r="H57" s="6">
        <v>5000</v>
      </c>
      <c r="I57" s="37">
        <f t="shared" si="4"/>
        <v>657.1770303484351</v>
      </c>
      <c r="J57" s="37">
        <f t="shared" si="5"/>
        <v>370.69163645529835</v>
      </c>
      <c r="K57" s="37">
        <f t="shared" si="6"/>
        <v>32.858851517421755</v>
      </c>
      <c r="L57" s="37">
        <f t="shared" si="7"/>
        <v>18.534581822764917</v>
      </c>
    </row>
    <row r="58" spans="1:12" ht="13.15" customHeight="1" x14ac:dyDescent="0.25">
      <c r="A58" s="1">
        <v>431</v>
      </c>
      <c r="B58" s="71" t="s">
        <v>1</v>
      </c>
      <c r="C58" s="2" t="s">
        <v>847</v>
      </c>
      <c r="D58" s="2" t="s">
        <v>848</v>
      </c>
      <c r="E58" s="6" t="s">
        <v>878</v>
      </c>
      <c r="F58" s="2">
        <v>6000</v>
      </c>
      <c r="G58" s="6" t="s">
        <v>878</v>
      </c>
      <c r="H58" s="6">
        <v>6000</v>
      </c>
      <c r="I58" s="37">
        <f t="shared" si="4"/>
        <v>788.61243641812223</v>
      </c>
      <c r="J58" s="37">
        <f t="shared" si="5"/>
        <v>444.82996374635798</v>
      </c>
      <c r="K58" s="37">
        <f t="shared" si="6"/>
        <v>39.430621820906111</v>
      </c>
      <c r="L58" s="37">
        <f t="shared" si="7"/>
        <v>22.241498187317898</v>
      </c>
    </row>
    <row r="59" spans="1:12" ht="13.15" customHeight="1" x14ac:dyDescent="0.25">
      <c r="A59" s="1">
        <v>432</v>
      </c>
      <c r="B59" s="71" t="s">
        <v>1</v>
      </c>
      <c r="C59" s="2" t="s">
        <v>849</v>
      </c>
      <c r="D59" s="2" t="s">
        <v>850</v>
      </c>
      <c r="E59" s="6" t="s">
        <v>878</v>
      </c>
      <c r="F59" s="2">
        <v>7000</v>
      </c>
      <c r="G59" s="6" t="s">
        <v>878</v>
      </c>
      <c r="H59" s="6">
        <v>7000</v>
      </c>
      <c r="I59" s="37">
        <f t="shared" si="4"/>
        <v>920.04784248780925</v>
      </c>
      <c r="J59" s="37">
        <f t="shared" si="5"/>
        <v>518.96829103741766</v>
      </c>
      <c r="K59" s="37">
        <f t="shared" si="6"/>
        <v>46.002392124390461</v>
      </c>
      <c r="L59" s="37">
        <f t="shared" si="7"/>
        <v>25.948414551870883</v>
      </c>
    </row>
    <row r="60" spans="1:12" ht="13.15" customHeight="1" x14ac:dyDescent="0.25">
      <c r="A60" s="1">
        <v>437</v>
      </c>
      <c r="B60" s="71" t="s">
        <v>1</v>
      </c>
      <c r="C60" s="2" t="s">
        <v>859</v>
      </c>
      <c r="D60" s="2" t="s">
        <v>860</v>
      </c>
      <c r="E60" s="6" t="s">
        <v>878</v>
      </c>
      <c r="F60" s="2">
        <v>30000</v>
      </c>
      <c r="G60" s="6" t="s">
        <v>878</v>
      </c>
      <c r="H60" s="6">
        <v>30000</v>
      </c>
      <c r="I60" s="37">
        <f t="shared" si="4"/>
        <v>3943.0621820906108</v>
      </c>
      <c r="J60" s="37">
        <f t="shared" si="5"/>
        <v>2224.1498187317902</v>
      </c>
      <c r="K60" s="37">
        <f t="shared" si="6"/>
        <v>197.15310910453053</v>
      </c>
      <c r="L60" s="37">
        <f t="shared" si="7"/>
        <v>111.20749093658951</v>
      </c>
    </row>
    <row r="61" spans="1:12" ht="13.15" customHeight="1" x14ac:dyDescent="0.25">
      <c r="A61" s="1">
        <v>439</v>
      </c>
      <c r="B61" s="71" t="s">
        <v>1</v>
      </c>
      <c r="C61" s="2" t="s">
        <v>863</v>
      </c>
      <c r="D61" s="2" t="s">
        <v>864</v>
      </c>
      <c r="E61" s="6" t="s">
        <v>878</v>
      </c>
      <c r="F61" s="2">
        <v>40000</v>
      </c>
      <c r="G61" s="6" t="s">
        <v>878</v>
      </c>
      <c r="H61" s="6">
        <v>40000</v>
      </c>
      <c r="I61" s="37">
        <f t="shared" si="4"/>
        <v>5257.4162427874808</v>
      </c>
      <c r="J61" s="37">
        <f t="shared" si="5"/>
        <v>2965.5330916423868</v>
      </c>
      <c r="K61" s="37">
        <f t="shared" si="6"/>
        <v>262.87081213937404</v>
      </c>
      <c r="L61" s="37">
        <f t="shared" si="7"/>
        <v>148.27665458211933</v>
      </c>
    </row>
    <row r="62" spans="1:12" ht="13.15" customHeight="1" x14ac:dyDescent="0.25">
      <c r="A62" s="1">
        <v>440</v>
      </c>
      <c r="B62" s="71" t="s">
        <v>1</v>
      </c>
      <c r="C62" s="2" t="s">
        <v>865</v>
      </c>
      <c r="D62" s="2" t="s">
        <v>866</v>
      </c>
      <c r="E62" s="6" t="s">
        <v>878</v>
      </c>
      <c r="F62" s="2">
        <v>50000</v>
      </c>
      <c r="G62" s="6" t="s">
        <v>878</v>
      </c>
      <c r="H62" s="6">
        <v>50000</v>
      </c>
      <c r="I62" s="37">
        <f t="shared" si="4"/>
        <v>6571.7703034843516</v>
      </c>
      <c r="J62" s="37">
        <f t="shared" si="5"/>
        <v>3706.9163645529834</v>
      </c>
      <c r="K62" s="37">
        <f t="shared" si="6"/>
        <v>328.5885151742176</v>
      </c>
      <c r="L62" s="37">
        <f t="shared" si="7"/>
        <v>185.34581822764918</v>
      </c>
    </row>
    <row r="63" spans="1:12" ht="13.15" customHeight="1" x14ac:dyDescent="0.25">
      <c r="A63" s="1">
        <v>441</v>
      </c>
      <c r="B63" s="71" t="s">
        <v>1</v>
      </c>
      <c r="C63" s="2" t="s">
        <v>867</v>
      </c>
      <c r="D63" s="2" t="s">
        <v>868</v>
      </c>
      <c r="E63" s="6" t="s">
        <v>878</v>
      </c>
      <c r="F63" s="2">
        <v>50000</v>
      </c>
      <c r="G63" s="6" t="s">
        <v>878</v>
      </c>
      <c r="H63" s="6">
        <v>50000</v>
      </c>
      <c r="I63" s="37">
        <f t="shared" si="4"/>
        <v>6571.7703034843516</v>
      </c>
      <c r="J63" s="37">
        <f t="shared" si="5"/>
        <v>3706.9163645529834</v>
      </c>
      <c r="K63" s="37">
        <f t="shared" si="6"/>
        <v>328.5885151742176</v>
      </c>
      <c r="L63" s="37">
        <f t="shared" si="7"/>
        <v>185.34581822764918</v>
      </c>
    </row>
    <row r="64" spans="1:12" ht="13.15" customHeight="1" x14ac:dyDescent="0.25">
      <c r="A64" s="1">
        <v>442</v>
      </c>
      <c r="B64" s="71" t="s">
        <v>1</v>
      </c>
      <c r="C64" s="2" t="s">
        <v>869</v>
      </c>
      <c r="D64" s="2" t="s">
        <v>870</v>
      </c>
      <c r="E64" s="6" t="s">
        <v>878</v>
      </c>
      <c r="F64" s="2">
        <v>80000</v>
      </c>
      <c r="G64" s="6" t="s">
        <v>878</v>
      </c>
      <c r="H64" s="6">
        <v>80000</v>
      </c>
      <c r="I64" s="37">
        <f t="shared" si="4"/>
        <v>10514.832485574962</v>
      </c>
      <c r="J64" s="37">
        <f t="shared" si="5"/>
        <v>5931.0661832847736</v>
      </c>
      <c r="K64" s="37">
        <f t="shared" si="6"/>
        <v>525.74162427874808</v>
      </c>
      <c r="L64" s="37">
        <f t="shared" si="7"/>
        <v>296.55330916423867</v>
      </c>
    </row>
    <row r="65" spans="1:12" ht="13.15" customHeight="1" x14ac:dyDescent="0.25">
      <c r="A65" s="1">
        <v>448</v>
      </c>
      <c r="B65" s="71" t="s">
        <v>1</v>
      </c>
      <c r="C65" s="2" t="s">
        <v>48</v>
      </c>
      <c r="D65" s="2" t="s">
        <v>874</v>
      </c>
      <c r="E65" s="6" t="s">
        <v>878</v>
      </c>
      <c r="F65" s="2">
        <v>0.03</v>
      </c>
      <c r="G65" s="6" t="s">
        <v>878</v>
      </c>
      <c r="H65" s="6">
        <v>0.03</v>
      </c>
      <c r="I65" s="37">
        <f t="shared" si="4"/>
        <v>3.9430621820906106E-3</v>
      </c>
      <c r="J65" s="37">
        <f t="shared" si="5"/>
        <v>2.2241498187317902E-3</v>
      </c>
      <c r="K65" s="37">
        <f t="shared" si="6"/>
        <v>1.9715310910453052E-4</v>
      </c>
      <c r="L65" s="37">
        <f t="shared" si="7"/>
        <v>1.1120749093658951E-4</v>
      </c>
    </row>
    <row r="66" spans="1:12" ht="13.15" customHeight="1" x14ac:dyDescent="0.25">
      <c r="A66" s="1">
        <v>38</v>
      </c>
      <c r="B66" s="71" t="s">
        <v>56</v>
      </c>
      <c r="C66" s="2" t="s">
        <v>76</v>
      </c>
      <c r="D66" s="2" t="s">
        <v>77</v>
      </c>
      <c r="E66" s="6"/>
      <c r="F66" s="2"/>
      <c r="G66" s="6" t="s">
        <v>878</v>
      </c>
      <c r="H66" s="7">
        <v>2.0000000000000002E-5</v>
      </c>
      <c r="I66" s="7" t="s">
        <v>885</v>
      </c>
      <c r="J66" s="37">
        <f t="shared" ref="J66:J97" si="8">IF(G66="year",H66*3600*8760/(0.1*4282*453.6),IF(G66="24-hr",H66*3600*24/(0.6*4282*453.6),H66*3600/(4282*453.6)))</f>
        <v>1.4827665458211935E-6</v>
      </c>
      <c r="K66" s="37" t="s">
        <v>885</v>
      </c>
      <c r="L66" s="37">
        <f t="shared" ref="L66:L97" si="9">J66/20</f>
        <v>7.4138327291059678E-8</v>
      </c>
    </row>
    <row r="67" spans="1:12" ht="13.15" customHeight="1" x14ac:dyDescent="0.25">
      <c r="A67" s="1">
        <v>244</v>
      </c>
      <c r="B67" s="71" t="s">
        <v>56</v>
      </c>
      <c r="C67" s="2" t="s">
        <v>482</v>
      </c>
      <c r="D67" s="2" t="s">
        <v>483</v>
      </c>
      <c r="E67" s="6"/>
      <c r="F67" s="2"/>
      <c r="G67" s="6" t="s">
        <v>878</v>
      </c>
      <c r="H67" s="8">
        <v>0.04</v>
      </c>
      <c r="I67" s="7" t="s">
        <v>885</v>
      </c>
      <c r="J67" s="37">
        <f t="shared" si="8"/>
        <v>2.9655330916423866E-3</v>
      </c>
      <c r="K67" s="37" t="s">
        <v>885</v>
      </c>
      <c r="L67" s="37">
        <f t="shared" si="9"/>
        <v>1.4827665458211933E-4</v>
      </c>
    </row>
    <row r="68" spans="1:12" ht="13.15" customHeight="1" x14ac:dyDescent="0.25">
      <c r="A68" s="1">
        <v>277</v>
      </c>
      <c r="B68" s="71" t="s">
        <v>56</v>
      </c>
      <c r="C68" s="2" t="s">
        <v>548</v>
      </c>
      <c r="D68" s="2" t="s">
        <v>549</v>
      </c>
      <c r="E68" s="6"/>
      <c r="F68" s="2"/>
      <c r="G68" s="6" t="s">
        <v>878</v>
      </c>
      <c r="H68" s="9">
        <v>0.1</v>
      </c>
      <c r="I68" s="7" t="s">
        <v>885</v>
      </c>
      <c r="J68" s="37">
        <f t="shared" si="8"/>
        <v>7.413832729105967E-3</v>
      </c>
      <c r="K68" s="37" t="s">
        <v>885</v>
      </c>
      <c r="L68" s="37">
        <f t="shared" si="9"/>
        <v>3.7069163645529833E-4</v>
      </c>
    </row>
    <row r="69" spans="1:12" ht="13.15" customHeight="1" x14ac:dyDescent="0.25">
      <c r="A69" s="1">
        <v>327</v>
      </c>
      <c r="B69" s="71" t="s">
        <v>56</v>
      </c>
      <c r="C69" s="2" t="s">
        <v>482</v>
      </c>
      <c r="D69" s="2" t="s">
        <v>648</v>
      </c>
      <c r="E69" s="6"/>
      <c r="F69" s="2"/>
      <c r="G69" s="6" t="s">
        <v>878</v>
      </c>
      <c r="H69" s="9">
        <v>0.8</v>
      </c>
      <c r="I69" s="7" t="s">
        <v>885</v>
      </c>
      <c r="J69" s="37">
        <f t="shared" si="8"/>
        <v>5.9310661832847736E-2</v>
      </c>
      <c r="K69" s="37" t="s">
        <v>885</v>
      </c>
      <c r="L69" s="37">
        <f t="shared" si="9"/>
        <v>2.9655330916423866E-3</v>
      </c>
    </row>
    <row r="70" spans="1:12" ht="13.15" customHeight="1" x14ac:dyDescent="0.25">
      <c r="A70" s="1">
        <v>328</v>
      </c>
      <c r="B70" s="71" t="s">
        <v>56</v>
      </c>
      <c r="C70" s="2" t="s">
        <v>649</v>
      </c>
      <c r="D70" s="2" t="s">
        <v>650</v>
      </c>
      <c r="E70" s="6"/>
      <c r="F70" s="2"/>
      <c r="G70" s="6" t="s">
        <v>878</v>
      </c>
      <c r="H70" s="9">
        <v>0.9</v>
      </c>
      <c r="I70" s="7" t="s">
        <v>885</v>
      </c>
      <c r="J70" s="37">
        <f t="shared" si="8"/>
        <v>6.6724494561953701E-2</v>
      </c>
      <c r="K70" s="37" t="s">
        <v>885</v>
      </c>
      <c r="L70" s="37">
        <f t="shared" si="9"/>
        <v>3.3362247280976851E-3</v>
      </c>
    </row>
    <row r="71" spans="1:12" ht="13.15" customHeight="1" x14ac:dyDescent="0.25">
      <c r="A71" s="1">
        <v>338</v>
      </c>
      <c r="B71" s="71" t="s">
        <v>56</v>
      </c>
      <c r="C71" s="2" t="s">
        <v>669</v>
      </c>
      <c r="D71" s="3" t="s">
        <v>670</v>
      </c>
      <c r="E71" s="6"/>
      <c r="F71" s="2"/>
      <c r="G71" s="6" t="s">
        <v>878</v>
      </c>
      <c r="H71" s="6">
        <v>2.2000000000000002</v>
      </c>
      <c r="I71" s="7" t="s">
        <v>885</v>
      </c>
      <c r="J71" s="37">
        <f t="shared" si="8"/>
        <v>0.16310432004033129</v>
      </c>
      <c r="K71" s="37" t="s">
        <v>885</v>
      </c>
      <c r="L71" s="37">
        <f t="shared" si="9"/>
        <v>8.1552160020165639E-3</v>
      </c>
    </row>
    <row r="72" spans="1:12" ht="13.15" customHeight="1" x14ac:dyDescent="0.25">
      <c r="A72" s="1">
        <v>345</v>
      </c>
      <c r="B72" s="71" t="s">
        <v>56</v>
      </c>
      <c r="C72" s="2" t="s">
        <v>548</v>
      </c>
      <c r="D72" s="2" t="s">
        <v>683</v>
      </c>
      <c r="E72" s="6"/>
      <c r="F72" s="2"/>
      <c r="G72" s="6" t="s">
        <v>878</v>
      </c>
      <c r="H72" s="6">
        <v>5</v>
      </c>
      <c r="I72" s="7" t="s">
        <v>885</v>
      </c>
      <c r="J72" s="37">
        <f t="shared" si="8"/>
        <v>0.37069163645529835</v>
      </c>
      <c r="K72" s="37" t="s">
        <v>885</v>
      </c>
      <c r="L72" s="37">
        <f t="shared" si="9"/>
        <v>1.8534581822764917E-2</v>
      </c>
    </row>
    <row r="73" spans="1:12" ht="13.15" customHeight="1" x14ac:dyDescent="0.25">
      <c r="A73" s="68">
        <v>347</v>
      </c>
      <c r="B73" s="72" t="s">
        <v>56</v>
      </c>
      <c r="C73" s="3" t="s">
        <v>686</v>
      </c>
      <c r="D73" s="3" t="s">
        <v>687</v>
      </c>
      <c r="E73" s="10"/>
      <c r="F73" s="3"/>
      <c r="G73" s="10" t="s">
        <v>878</v>
      </c>
      <c r="H73" s="10">
        <v>6</v>
      </c>
      <c r="I73" s="7" t="s">
        <v>885</v>
      </c>
      <c r="J73" s="37">
        <f t="shared" si="8"/>
        <v>0.44482996374635803</v>
      </c>
      <c r="K73" s="37" t="s">
        <v>885</v>
      </c>
      <c r="L73" s="37">
        <f t="shared" si="9"/>
        <v>2.2241498187317903E-2</v>
      </c>
    </row>
    <row r="74" spans="1:12" ht="13.15" customHeight="1" x14ac:dyDescent="0.25">
      <c r="A74" s="68">
        <v>348</v>
      </c>
      <c r="B74" s="72" t="s">
        <v>56</v>
      </c>
      <c r="C74" s="3" t="s">
        <v>688</v>
      </c>
      <c r="D74" s="3" t="s">
        <v>689</v>
      </c>
      <c r="E74" s="10"/>
      <c r="F74" s="3"/>
      <c r="G74" s="10" t="s">
        <v>878</v>
      </c>
      <c r="H74" s="10">
        <v>6</v>
      </c>
      <c r="I74" s="7" t="s">
        <v>885</v>
      </c>
      <c r="J74" s="37">
        <f t="shared" si="8"/>
        <v>0.44482996374635803</v>
      </c>
      <c r="K74" s="37" t="s">
        <v>885</v>
      </c>
      <c r="L74" s="37">
        <f t="shared" si="9"/>
        <v>2.2241498187317903E-2</v>
      </c>
    </row>
    <row r="75" spans="1:12" ht="13.15" customHeight="1" x14ac:dyDescent="0.25">
      <c r="A75" s="68">
        <v>349</v>
      </c>
      <c r="B75" s="72" t="s">
        <v>56</v>
      </c>
      <c r="C75" s="3" t="s">
        <v>48</v>
      </c>
      <c r="D75" s="3" t="s">
        <v>689</v>
      </c>
      <c r="E75" s="10"/>
      <c r="F75" s="3"/>
      <c r="G75" s="10" t="s">
        <v>878</v>
      </c>
      <c r="H75" s="10">
        <v>6</v>
      </c>
      <c r="I75" s="7" t="s">
        <v>885</v>
      </c>
      <c r="J75" s="37">
        <f t="shared" si="8"/>
        <v>0.44482996374635803</v>
      </c>
      <c r="K75" s="37" t="s">
        <v>885</v>
      </c>
      <c r="L75" s="37">
        <f t="shared" si="9"/>
        <v>2.2241498187317903E-2</v>
      </c>
    </row>
    <row r="76" spans="1:12" ht="13.15" customHeight="1" x14ac:dyDescent="0.25">
      <c r="A76" s="1">
        <v>352</v>
      </c>
      <c r="B76" s="71" t="s">
        <v>56</v>
      </c>
      <c r="C76" s="2" t="s">
        <v>694</v>
      </c>
      <c r="D76" s="2" t="s">
        <v>695</v>
      </c>
      <c r="E76" s="6"/>
      <c r="F76" s="2"/>
      <c r="G76" s="6" t="s">
        <v>878</v>
      </c>
      <c r="H76" s="6">
        <v>8</v>
      </c>
      <c r="I76" s="7" t="s">
        <v>885</v>
      </c>
      <c r="J76" s="37">
        <f t="shared" si="8"/>
        <v>0.59310661832847733</v>
      </c>
      <c r="K76" s="37" t="s">
        <v>885</v>
      </c>
      <c r="L76" s="37">
        <f t="shared" si="9"/>
        <v>2.9655330916423868E-2</v>
      </c>
    </row>
    <row r="77" spans="1:12" ht="13.15" customHeight="1" x14ac:dyDescent="0.25">
      <c r="A77" s="1">
        <v>354</v>
      </c>
      <c r="B77" s="71" t="s">
        <v>56</v>
      </c>
      <c r="C77" s="2" t="s">
        <v>698</v>
      </c>
      <c r="D77" s="2" t="s">
        <v>699</v>
      </c>
      <c r="E77" s="6"/>
      <c r="F77" s="2"/>
      <c r="G77" s="6" t="s">
        <v>878</v>
      </c>
      <c r="H77" s="11">
        <v>9.0773006134969325</v>
      </c>
      <c r="I77" s="7" t="s">
        <v>885</v>
      </c>
      <c r="J77" s="37">
        <f t="shared" si="8"/>
        <v>0.67297588380277218</v>
      </c>
      <c r="K77" s="37" t="s">
        <v>885</v>
      </c>
      <c r="L77" s="37">
        <f t="shared" si="9"/>
        <v>3.3648794190138609E-2</v>
      </c>
    </row>
    <row r="78" spans="1:12" ht="13.15" customHeight="1" x14ac:dyDescent="0.25">
      <c r="A78" s="1">
        <v>356</v>
      </c>
      <c r="B78" s="71" t="s">
        <v>56</v>
      </c>
      <c r="C78" s="2" t="s">
        <v>702</v>
      </c>
      <c r="D78" s="2" t="s">
        <v>703</v>
      </c>
      <c r="E78" s="6"/>
      <c r="F78" s="2"/>
      <c r="G78" s="6" t="s">
        <v>878</v>
      </c>
      <c r="H78" s="6">
        <v>10</v>
      </c>
      <c r="I78" s="7" t="s">
        <v>885</v>
      </c>
      <c r="J78" s="37">
        <f t="shared" si="8"/>
        <v>0.74138327291059669</v>
      </c>
      <c r="K78" s="37" t="s">
        <v>885</v>
      </c>
      <c r="L78" s="37">
        <f t="shared" si="9"/>
        <v>3.7069163645529833E-2</v>
      </c>
    </row>
    <row r="79" spans="1:12" ht="13.15" customHeight="1" x14ac:dyDescent="0.25">
      <c r="A79" s="1">
        <v>357</v>
      </c>
      <c r="B79" s="71" t="s">
        <v>56</v>
      </c>
      <c r="C79" s="2" t="s">
        <v>704</v>
      </c>
      <c r="D79" s="2" t="s">
        <v>705</v>
      </c>
      <c r="E79" s="6"/>
      <c r="F79" s="2"/>
      <c r="G79" s="6" t="s">
        <v>878</v>
      </c>
      <c r="H79" s="6">
        <v>10</v>
      </c>
      <c r="I79" s="7" t="s">
        <v>885</v>
      </c>
      <c r="J79" s="37">
        <f t="shared" si="8"/>
        <v>0.74138327291059669</v>
      </c>
      <c r="K79" s="37" t="s">
        <v>885</v>
      </c>
      <c r="L79" s="37">
        <f t="shared" si="9"/>
        <v>3.7069163645529833E-2</v>
      </c>
    </row>
    <row r="80" spans="1:12" ht="13.15" customHeight="1" x14ac:dyDescent="0.25">
      <c r="A80" s="1">
        <v>358</v>
      </c>
      <c r="B80" s="71" t="s">
        <v>56</v>
      </c>
      <c r="C80" s="2" t="s">
        <v>706</v>
      </c>
      <c r="D80" s="2" t="s">
        <v>707</v>
      </c>
      <c r="E80" s="6"/>
      <c r="F80" s="2"/>
      <c r="G80" s="6" t="s">
        <v>878</v>
      </c>
      <c r="H80" s="6">
        <v>10</v>
      </c>
      <c r="I80" s="7" t="s">
        <v>885</v>
      </c>
      <c r="J80" s="37">
        <f t="shared" si="8"/>
        <v>0.74138327291059669</v>
      </c>
      <c r="K80" s="37" t="s">
        <v>885</v>
      </c>
      <c r="L80" s="37">
        <f t="shared" si="9"/>
        <v>3.7069163645529833E-2</v>
      </c>
    </row>
    <row r="81" spans="1:12" ht="13.15" customHeight="1" x14ac:dyDescent="0.25">
      <c r="A81" s="1">
        <v>368</v>
      </c>
      <c r="B81" s="71" t="s">
        <v>56</v>
      </c>
      <c r="C81" s="2" t="s">
        <v>723</v>
      </c>
      <c r="D81" s="2" t="s">
        <v>724</v>
      </c>
      <c r="E81" s="6"/>
      <c r="F81" s="2"/>
      <c r="G81" s="6" t="s">
        <v>878</v>
      </c>
      <c r="H81" s="6">
        <v>20</v>
      </c>
      <c r="I81" s="7" t="s">
        <v>885</v>
      </c>
      <c r="J81" s="37">
        <f t="shared" si="8"/>
        <v>1.4827665458211934</v>
      </c>
      <c r="K81" s="37" t="s">
        <v>885</v>
      </c>
      <c r="L81" s="37">
        <f t="shared" si="9"/>
        <v>7.4138327291059666E-2</v>
      </c>
    </row>
    <row r="82" spans="1:12" ht="13.15" customHeight="1" x14ac:dyDescent="0.25">
      <c r="A82" s="1">
        <v>369</v>
      </c>
      <c r="B82" s="71" t="s">
        <v>56</v>
      </c>
      <c r="C82" s="2" t="s">
        <v>725</v>
      </c>
      <c r="D82" s="2" t="s">
        <v>726</v>
      </c>
      <c r="E82" s="6"/>
      <c r="F82" s="2"/>
      <c r="G82" s="6" t="s">
        <v>878</v>
      </c>
      <c r="H82" s="6">
        <v>20</v>
      </c>
      <c r="I82" s="7" t="s">
        <v>885</v>
      </c>
      <c r="J82" s="37">
        <f t="shared" si="8"/>
        <v>1.4827665458211934</v>
      </c>
      <c r="K82" s="37" t="s">
        <v>885</v>
      </c>
      <c r="L82" s="37">
        <f t="shared" si="9"/>
        <v>7.4138327291059666E-2</v>
      </c>
    </row>
    <row r="83" spans="1:12" ht="13.15" customHeight="1" x14ac:dyDescent="0.25">
      <c r="A83" s="1">
        <v>370</v>
      </c>
      <c r="B83" s="71" t="s">
        <v>56</v>
      </c>
      <c r="C83" s="2" t="s">
        <v>727</v>
      </c>
      <c r="D83" s="2" t="s">
        <v>728</v>
      </c>
      <c r="E83" s="6"/>
      <c r="F83" s="2"/>
      <c r="G83" s="6" t="s">
        <v>878</v>
      </c>
      <c r="H83" s="6">
        <v>20</v>
      </c>
      <c r="I83" s="7" t="s">
        <v>885</v>
      </c>
      <c r="J83" s="37">
        <f t="shared" si="8"/>
        <v>1.4827665458211934</v>
      </c>
      <c r="K83" s="37" t="s">
        <v>885</v>
      </c>
      <c r="L83" s="37">
        <f t="shared" si="9"/>
        <v>7.4138327291059666E-2</v>
      </c>
    </row>
    <row r="84" spans="1:12" ht="13.15" customHeight="1" x14ac:dyDescent="0.25">
      <c r="A84" s="1">
        <v>371</v>
      </c>
      <c r="B84" s="71" t="s">
        <v>56</v>
      </c>
      <c r="C84" s="2" t="s">
        <v>729</v>
      </c>
      <c r="D84" s="2" t="s">
        <v>730</v>
      </c>
      <c r="E84" s="6"/>
      <c r="F84" s="2"/>
      <c r="G84" s="6" t="s">
        <v>878</v>
      </c>
      <c r="H84" s="6">
        <v>20</v>
      </c>
      <c r="I84" s="7" t="s">
        <v>885</v>
      </c>
      <c r="J84" s="37">
        <f t="shared" si="8"/>
        <v>1.4827665458211934</v>
      </c>
      <c r="K84" s="37" t="s">
        <v>885</v>
      </c>
      <c r="L84" s="37">
        <f t="shared" si="9"/>
        <v>7.4138327291059666E-2</v>
      </c>
    </row>
    <row r="85" spans="1:12" ht="13.15" customHeight="1" x14ac:dyDescent="0.25">
      <c r="A85" s="1">
        <v>375</v>
      </c>
      <c r="B85" s="71" t="s">
        <v>56</v>
      </c>
      <c r="C85" s="2" t="s">
        <v>737</v>
      </c>
      <c r="D85" s="2" t="s">
        <v>738</v>
      </c>
      <c r="E85" s="6"/>
      <c r="F85" s="2"/>
      <c r="G85" s="6" t="s">
        <v>878</v>
      </c>
      <c r="H85" s="6">
        <v>30</v>
      </c>
      <c r="I85" s="7" t="s">
        <v>885</v>
      </c>
      <c r="J85" s="37">
        <f t="shared" si="8"/>
        <v>2.2241498187317901</v>
      </c>
      <c r="K85" s="37" t="s">
        <v>885</v>
      </c>
      <c r="L85" s="37">
        <f t="shared" si="9"/>
        <v>0.11120749093658951</v>
      </c>
    </row>
    <row r="86" spans="1:12" ht="13.15" customHeight="1" x14ac:dyDescent="0.25">
      <c r="A86" s="1">
        <v>378</v>
      </c>
      <c r="B86" s="71" t="s">
        <v>56</v>
      </c>
      <c r="C86" s="2" t="s">
        <v>743</v>
      </c>
      <c r="D86" s="2" t="s">
        <v>744</v>
      </c>
      <c r="E86" s="6"/>
      <c r="F86" s="2"/>
      <c r="G86" s="6" t="s">
        <v>878</v>
      </c>
      <c r="H86" s="6">
        <v>60</v>
      </c>
      <c r="I86" s="7" t="s">
        <v>885</v>
      </c>
      <c r="J86" s="37">
        <f t="shared" si="8"/>
        <v>4.4482996374635801</v>
      </c>
      <c r="K86" s="37" t="s">
        <v>885</v>
      </c>
      <c r="L86" s="37">
        <f t="shared" si="9"/>
        <v>0.22241498187317901</v>
      </c>
    </row>
    <row r="87" spans="1:12" ht="13.15" customHeight="1" x14ac:dyDescent="0.25">
      <c r="A87" s="1">
        <v>379</v>
      </c>
      <c r="B87" s="71" t="s">
        <v>56</v>
      </c>
      <c r="C87" s="2" t="s">
        <v>745</v>
      </c>
      <c r="D87" s="2" t="s">
        <v>746</v>
      </c>
      <c r="E87" s="6"/>
      <c r="F87" s="2"/>
      <c r="G87" s="6" t="s">
        <v>878</v>
      </c>
      <c r="H87" s="6">
        <v>60</v>
      </c>
      <c r="I87" s="7" t="s">
        <v>885</v>
      </c>
      <c r="J87" s="37">
        <f t="shared" si="8"/>
        <v>4.4482996374635801</v>
      </c>
      <c r="K87" s="37" t="s">
        <v>885</v>
      </c>
      <c r="L87" s="37">
        <f t="shared" si="9"/>
        <v>0.22241498187317901</v>
      </c>
    </row>
    <row r="88" spans="1:12" ht="13.15" customHeight="1" x14ac:dyDescent="0.25">
      <c r="A88" s="1">
        <v>380</v>
      </c>
      <c r="B88" s="71" t="s">
        <v>56</v>
      </c>
      <c r="C88" s="2" t="s">
        <v>747</v>
      </c>
      <c r="D88" s="2" t="s">
        <v>748</v>
      </c>
      <c r="E88" s="6"/>
      <c r="F88" s="2"/>
      <c r="G88" s="6" t="s">
        <v>878</v>
      </c>
      <c r="H88" s="6">
        <v>60</v>
      </c>
      <c r="I88" s="7" t="s">
        <v>885</v>
      </c>
      <c r="J88" s="37">
        <f t="shared" si="8"/>
        <v>4.4482996374635801</v>
      </c>
      <c r="K88" s="37" t="s">
        <v>885</v>
      </c>
      <c r="L88" s="37">
        <f t="shared" si="9"/>
        <v>0.22241498187317901</v>
      </c>
    </row>
    <row r="89" spans="1:12" ht="13.15" customHeight="1" x14ac:dyDescent="0.25">
      <c r="A89" s="1">
        <v>381</v>
      </c>
      <c r="B89" s="71" t="s">
        <v>56</v>
      </c>
      <c r="C89" s="2" t="s">
        <v>749</v>
      </c>
      <c r="D89" s="2" t="s">
        <v>750</v>
      </c>
      <c r="E89" s="6"/>
      <c r="F89" s="2"/>
      <c r="G89" s="6" t="s">
        <v>878</v>
      </c>
      <c r="H89" s="6">
        <v>60</v>
      </c>
      <c r="I89" s="7" t="s">
        <v>885</v>
      </c>
      <c r="J89" s="37">
        <f t="shared" si="8"/>
        <v>4.4482996374635801</v>
      </c>
      <c r="K89" s="37" t="s">
        <v>885</v>
      </c>
      <c r="L89" s="37">
        <f t="shared" si="9"/>
        <v>0.22241498187317901</v>
      </c>
    </row>
    <row r="90" spans="1:12" ht="13.15" customHeight="1" x14ac:dyDescent="0.25">
      <c r="A90" s="1">
        <v>400</v>
      </c>
      <c r="B90" s="71" t="s">
        <v>56</v>
      </c>
      <c r="C90" s="2" t="s">
        <v>787</v>
      </c>
      <c r="D90" s="2" t="s">
        <v>788</v>
      </c>
      <c r="E90" s="6"/>
      <c r="F90" s="2"/>
      <c r="G90" s="6" t="s">
        <v>878</v>
      </c>
      <c r="H90" s="13">
        <v>217.11656441717795</v>
      </c>
      <c r="I90" s="7" t="s">
        <v>885</v>
      </c>
      <c r="J90" s="37">
        <f t="shared" si="8"/>
        <v>16.096658913071181</v>
      </c>
      <c r="K90" s="37" t="s">
        <v>885</v>
      </c>
      <c r="L90" s="37">
        <f t="shared" si="9"/>
        <v>0.80483294565355901</v>
      </c>
    </row>
    <row r="91" spans="1:12" ht="13.15" customHeight="1" x14ac:dyDescent="0.25">
      <c r="A91" s="1">
        <v>405</v>
      </c>
      <c r="B91" s="71" t="s">
        <v>56</v>
      </c>
      <c r="C91" s="2" t="s">
        <v>797</v>
      </c>
      <c r="D91" s="2" t="s">
        <v>798</v>
      </c>
      <c r="E91" s="6"/>
      <c r="F91" s="2"/>
      <c r="G91" s="6" t="s">
        <v>878</v>
      </c>
      <c r="H91" s="6">
        <v>300</v>
      </c>
      <c r="I91" s="7" t="s">
        <v>885</v>
      </c>
      <c r="J91" s="37">
        <f t="shared" si="8"/>
        <v>22.241498187317902</v>
      </c>
      <c r="K91" s="37" t="s">
        <v>885</v>
      </c>
      <c r="L91" s="37">
        <f t="shared" si="9"/>
        <v>1.112074909365895</v>
      </c>
    </row>
    <row r="92" spans="1:12" ht="13.15" customHeight="1" x14ac:dyDescent="0.25">
      <c r="A92" s="1">
        <v>406</v>
      </c>
      <c r="B92" s="71" t="s">
        <v>56</v>
      </c>
      <c r="C92" s="2" t="s">
        <v>799</v>
      </c>
      <c r="D92" s="2" t="s">
        <v>800</v>
      </c>
      <c r="E92" s="6"/>
      <c r="F92" s="2"/>
      <c r="G92" s="6" t="s">
        <v>878</v>
      </c>
      <c r="H92" s="6">
        <v>300</v>
      </c>
      <c r="I92" s="7" t="s">
        <v>885</v>
      </c>
      <c r="J92" s="37">
        <f t="shared" si="8"/>
        <v>22.241498187317902</v>
      </c>
      <c r="K92" s="37" t="s">
        <v>885</v>
      </c>
      <c r="L92" s="37">
        <f t="shared" si="9"/>
        <v>1.112074909365895</v>
      </c>
    </row>
    <row r="93" spans="1:12" ht="13.15" customHeight="1" x14ac:dyDescent="0.25">
      <c r="A93" s="1">
        <v>414</v>
      </c>
      <c r="B93" s="71" t="s">
        <v>56</v>
      </c>
      <c r="C93" s="2" t="s">
        <v>815</v>
      </c>
      <c r="D93" s="2" t="s">
        <v>816</v>
      </c>
      <c r="E93" s="6"/>
      <c r="F93" s="2"/>
      <c r="G93" s="6" t="s">
        <v>878</v>
      </c>
      <c r="H93" s="6">
        <v>600</v>
      </c>
      <c r="I93" s="7" t="s">
        <v>885</v>
      </c>
      <c r="J93" s="37">
        <f t="shared" si="8"/>
        <v>44.482996374635803</v>
      </c>
      <c r="K93" s="37" t="s">
        <v>885</v>
      </c>
      <c r="L93" s="37">
        <f t="shared" si="9"/>
        <v>2.2241498187317901</v>
      </c>
    </row>
    <row r="94" spans="1:12" ht="13.15" customHeight="1" x14ac:dyDescent="0.25">
      <c r="A94" s="1">
        <v>423</v>
      </c>
      <c r="B94" s="71" t="s">
        <v>56</v>
      </c>
      <c r="C94" s="2" t="s">
        <v>706</v>
      </c>
      <c r="D94" s="2" t="s">
        <v>833</v>
      </c>
      <c r="E94" s="6"/>
      <c r="F94" s="2"/>
      <c r="G94" s="6" t="s">
        <v>878</v>
      </c>
      <c r="H94" s="6">
        <v>2000</v>
      </c>
      <c r="I94" s="7" t="s">
        <v>885</v>
      </c>
      <c r="J94" s="37">
        <f t="shared" si="8"/>
        <v>148.27665458211933</v>
      </c>
      <c r="K94" s="37" t="s">
        <v>885</v>
      </c>
      <c r="L94" s="37">
        <f t="shared" si="9"/>
        <v>7.4138327291059669</v>
      </c>
    </row>
    <row r="95" spans="1:12" ht="13.15" customHeight="1" x14ac:dyDescent="0.25">
      <c r="A95" s="1">
        <v>424</v>
      </c>
      <c r="B95" s="71" t="s">
        <v>56</v>
      </c>
      <c r="C95" s="2" t="s">
        <v>834</v>
      </c>
      <c r="D95" s="2" t="s">
        <v>835</v>
      </c>
      <c r="E95" s="6"/>
      <c r="F95" s="2"/>
      <c r="G95" s="6" t="s">
        <v>878</v>
      </c>
      <c r="H95" s="6">
        <v>2000</v>
      </c>
      <c r="I95" s="7" t="s">
        <v>885</v>
      </c>
      <c r="J95" s="37">
        <f t="shared" si="8"/>
        <v>148.27665458211933</v>
      </c>
      <c r="K95" s="37" t="s">
        <v>885</v>
      </c>
      <c r="L95" s="37">
        <f t="shared" si="9"/>
        <v>7.4138327291059669</v>
      </c>
    </row>
    <row r="96" spans="1:12" ht="13.15" customHeight="1" x14ac:dyDescent="0.25">
      <c r="A96" s="1">
        <v>427</v>
      </c>
      <c r="B96" s="71" t="s">
        <v>56</v>
      </c>
      <c r="C96" s="2" t="s">
        <v>706</v>
      </c>
      <c r="D96" s="2" t="s">
        <v>840</v>
      </c>
      <c r="E96" s="6"/>
      <c r="F96" s="2"/>
      <c r="G96" s="6" t="s">
        <v>878</v>
      </c>
      <c r="H96" s="6">
        <v>3000</v>
      </c>
      <c r="I96" s="7" t="s">
        <v>885</v>
      </c>
      <c r="J96" s="37">
        <f t="shared" si="8"/>
        <v>222.41498187317899</v>
      </c>
      <c r="K96" s="37" t="s">
        <v>885</v>
      </c>
      <c r="L96" s="37">
        <f t="shared" si="9"/>
        <v>11.120749093658949</v>
      </c>
    </row>
    <row r="97" spans="1:12" ht="13.15" customHeight="1" x14ac:dyDescent="0.25">
      <c r="A97" s="1">
        <v>434</v>
      </c>
      <c r="B97" s="71" t="s">
        <v>56</v>
      </c>
      <c r="C97" s="2" t="s">
        <v>853</v>
      </c>
      <c r="D97" s="2" t="s">
        <v>854</v>
      </c>
      <c r="E97" s="6"/>
      <c r="F97" s="2"/>
      <c r="G97" s="6" t="s">
        <v>878</v>
      </c>
      <c r="H97" s="6">
        <v>9000</v>
      </c>
      <c r="I97" s="7" t="s">
        <v>885</v>
      </c>
      <c r="J97" s="37">
        <f t="shared" si="8"/>
        <v>667.24494561953702</v>
      </c>
      <c r="K97" s="37" t="s">
        <v>885</v>
      </c>
      <c r="L97" s="37">
        <f t="shared" si="9"/>
        <v>33.362247280976852</v>
      </c>
    </row>
    <row r="98" spans="1:12" ht="13.15" customHeight="1" x14ac:dyDescent="0.25">
      <c r="A98" s="1">
        <v>438</v>
      </c>
      <c r="B98" s="73" t="s">
        <v>56</v>
      </c>
      <c r="C98" s="5" t="s">
        <v>861</v>
      </c>
      <c r="D98" s="5" t="s">
        <v>862</v>
      </c>
      <c r="E98" s="14"/>
      <c r="F98" s="5"/>
      <c r="G98" s="14" t="s">
        <v>878</v>
      </c>
      <c r="H98" s="15">
        <v>30880.981595092024</v>
      </c>
      <c r="I98" s="7" t="s">
        <v>885</v>
      </c>
      <c r="J98" s="37">
        <f t="shared" ref="J98:J123" si="10">IF(G98="year",H98*3600*8760/(0.1*4282*453.6),IF(G98="24-hr",H98*3600*24/(0.6*4282*453.6),H98*3600/(4282*453.6)))</f>
        <v>2289.4643205661223</v>
      </c>
      <c r="K98" s="37" t="s">
        <v>885</v>
      </c>
      <c r="L98" s="37">
        <f t="shared" ref="L98:L123" si="11">J98/20</f>
        <v>114.47321602830611</v>
      </c>
    </row>
    <row r="99" spans="1:12" ht="13.15" customHeight="1" x14ac:dyDescent="0.25">
      <c r="A99" s="1">
        <v>258</v>
      </c>
      <c r="B99" s="16" t="s">
        <v>289</v>
      </c>
      <c r="C99" s="2" t="s">
        <v>510</v>
      </c>
      <c r="D99" s="2" t="s">
        <v>511</v>
      </c>
      <c r="E99" s="6" t="s">
        <v>878</v>
      </c>
      <c r="F99" s="2">
        <v>7.0000000000000007E-2</v>
      </c>
      <c r="G99" s="6" t="s">
        <v>878</v>
      </c>
      <c r="H99" s="8">
        <v>6.8793456032719844E-2</v>
      </c>
      <c r="I99" s="37">
        <f t="shared" ref="I99:I123" si="12">IF(E99="year",F99*3600*8760/(0.1*3623*453.6),IF(E99="24-hr",F99*3600*24/(0.4*3623*453.6),F99*3600/(3623*453.6)))</f>
        <v>9.2004784248780943E-3</v>
      </c>
      <c r="J99" s="37">
        <f t="shared" si="10"/>
        <v>5.1002317588369067E-3</v>
      </c>
      <c r="K99" s="37">
        <f t="shared" ref="K99:K123" si="13">I99/20</f>
        <v>4.6002392124390473E-4</v>
      </c>
      <c r="L99" s="37">
        <f t="shared" si="11"/>
        <v>2.5501158794184536E-4</v>
      </c>
    </row>
    <row r="100" spans="1:12" ht="13.15" customHeight="1" x14ac:dyDescent="0.25">
      <c r="A100" s="1">
        <v>315</v>
      </c>
      <c r="B100" s="16" t="s">
        <v>289</v>
      </c>
      <c r="C100" s="2" t="s">
        <v>624</v>
      </c>
      <c r="D100" s="2" t="s">
        <v>625</v>
      </c>
      <c r="E100" s="6" t="s">
        <v>878</v>
      </c>
      <c r="F100" s="2">
        <v>0.5</v>
      </c>
      <c r="G100" s="6" t="s">
        <v>878</v>
      </c>
      <c r="H100" s="9">
        <v>0.4916155419222904</v>
      </c>
      <c r="I100" s="37">
        <f t="shared" si="12"/>
        <v>6.5717703034843519E-2</v>
      </c>
      <c r="J100" s="37">
        <f t="shared" si="10"/>
        <v>3.6447553948406437E-2</v>
      </c>
      <c r="K100" s="37">
        <f t="shared" si="13"/>
        <v>3.2858851517421758E-3</v>
      </c>
      <c r="L100" s="37">
        <f t="shared" si="11"/>
        <v>1.8223776974203218E-3</v>
      </c>
    </row>
    <row r="101" spans="1:12" ht="13.15" customHeight="1" x14ac:dyDescent="0.25">
      <c r="A101" s="1">
        <v>361</v>
      </c>
      <c r="B101" s="16" t="s">
        <v>289</v>
      </c>
      <c r="C101" s="2" t="s">
        <v>711</v>
      </c>
      <c r="D101" s="2" t="s">
        <v>712</v>
      </c>
      <c r="E101" s="6" t="s">
        <v>878</v>
      </c>
      <c r="F101" s="2">
        <v>15.8</v>
      </c>
      <c r="G101" s="6" t="s">
        <v>878</v>
      </c>
      <c r="H101" s="13">
        <v>15.541922290388548</v>
      </c>
      <c r="I101" s="37">
        <f t="shared" si="12"/>
        <v>2.0766794159010549</v>
      </c>
      <c r="J101" s="37">
        <f t="shared" si="10"/>
        <v>1.152252121497042</v>
      </c>
      <c r="K101" s="37">
        <f t="shared" si="13"/>
        <v>0.10383397079505274</v>
      </c>
      <c r="L101" s="37">
        <f t="shared" si="11"/>
        <v>5.76126060748521E-2</v>
      </c>
    </row>
    <row r="102" spans="1:12" ht="13.15" customHeight="1" x14ac:dyDescent="0.25">
      <c r="A102" s="1">
        <v>373</v>
      </c>
      <c r="B102" s="16" t="s">
        <v>289</v>
      </c>
      <c r="C102" s="2" t="s">
        <v>733</v>
      </c>
      <c r="D102" s="2" t="s">
        <v>734</v>
      </c>
      <c r="E102" s="6" t="s">
        <v>878</v>
      </c>
      <c r="F102" s="2">
        <v>28.5</v>
      </c>
      <c r="G102" s="6" t="s">
        <v>878</v>
      </c>
      <c r="H102" s="13">
        <v>28.008588957055217</v>
      </c>
      <c r="I102" s="37">
        <f t="shared" si="12"/>
        <v>3.7459090729860804</v>
      </c>
      <c r="J102" s="37">
        <f t="shared" si="10"/>
        <v>2.0765099350589193</v>
      </c>
      <c r="K102" s="37">
        <f t="shared" si="13"/>
        <v>0.18729545364930403</v>
      </c>
      <c r="L102" s="37">
        <f t="shared" si="11"/>
        <v>0.10382549675294597</v>
      </c>
    </row>
    <row r="103" spans="1:12" ht="13.15" customHeight="1" x14ac:dyDescent="0.25">
      <c r="A103" s="1">
        <v>417</v>
      </c>
      <c r="B103" s="16" t="s">
        <v>289</v>
      </c>
      <c r="C103" s="2" t="s">
        <v>821</v>
      </c>
      <c r="D103" s="2" t="s">
        <v>822</v>
      </c>
      <c r="E103" s="6" t="s">
        <v>878</v>
      </c>
      <c r="F103" s="2">
        <v>807</v>
      </c>
      <c r="G103" s="6" t="s">
        <v>878</v>
      </c>
      <c r="H103" s="13">
        <v>792.96523517382423</v>
      </c>
      <c r="I103" s="37">
        <f t="shared" si="12"/>
        <v>106.06837269823744</v>
      </c>
      <c r="J103" s="37">
        <f t="shared" si="10"/>
        <v>58.789116135749076</v>
      </c>
      <c r="K103" s="37">
        <f t="shared" si="13"/>
        <v>5.3034186349118722</v>
      </c>
      <c r="L103" s="37">
        <f t="shared" si="11"/>
        <v>2.9394558067874539</v>
      </c>
    </row>
    <row r="104" spans="1:12" ht="13.15" customHeight="1" x14ac:dyDescent="0.25">
      <c r="A104" s="1">
        <v>419</v>
      </c>
      <c r="B104" s="16" t="s">
        <v>289</v>
      </c>
      <c r="C104" s="2" t="s">
        <v>825</v>
      </c>
      <c r="D104" s="2" t="s">
        <v>826</v>
      </c>
      <c r="E104" s="6" t="s">
        <v>878</v>
      </c>
      <c r="F104" s="2">
        <v>900</v>
      </c>
      <c r="G104" s="6" t="s">
        <v>878</v>
      </c>
      <c r="H104" s="13">
        <v>851.94274028629866</v>
      </c>
      <c r="I104" s="37">
        <f t="shared" si="12"/>
        <v>118.29186546271832</v>
      </c>
      <c r="J104" s="37">
        <f t="shared" si="10"/>
        <v>63.161609712587847</v>
      </c>
      <c r="K104" s="37">
        <f t="shared" si="13"/>
        <v>5.9145932731359157</v>
      </c>
      <c r="L104" s="37">
        <f t="shared" si="11"/>
        <v>3.1580804856293923</v>
      </c>
    </row>
    <row r="105" spans="1:12" ht="13.15" customHeight="1" x14ac:dyDescent="0.25">
      <c r="A105" s="1">
        <v>210</v>
      </c>
      <c r="B105" s="71" t="s">
        <v>8</v>
      </c>
      <c r="C105" s="2" t="s">
        <v>414</v>
      </c>
      <c r="D105" s="2" t="s">
        <v>415</v>
      </c>
      <c r="E105" s="6" t="s">
        <v>878</v>
      </c>
      <c r="F105" s="18">
        <v>0.05</v>
      </c>
      <c r="G105" s="6" t="s">
        <v>878</v>
      </c>
      <c r="H105" s="8">
        <v>1.4999999999999999E-2</v>
      </c>
      <c r="I105" s="37">
        <f t="shared" si="12"/>
        <v>6.5717703034843516E-3</v>
      </c>
      <c r="J105" s="37">
        <f t="shared" si="10"/>
        <v>1.1120749093658951E-3</v>
      </c>
      <c r="K105" s="37">
        <f t="shared" si="13"/>
        <v>3.2858851517421757E-4</v>
      </c>
      <c r="L105" s="37">
        <f t="shared" si="11"/>
        <v>5.5603745468294756E-5</v>
      </c>
    </row>
    <row r="106" spans="1:12" ht="13.15" customHeight="1" x14ac:dyDescent="0.25">
      <c r="A106" s="1">
        <v>218</v>
      </c>
      <c r="B106" s="71" t="s">
        <v>8</v>
      </c>
      <c r="C106" s="2" t="s">
        <v>430</v>
      </c>
      <c r="D106" s="2" t="s">
        <v>431</v>
      </c>
      <c r="E106" s="6" t="s">
        <v>878</v>
      </c>
      <c r="F106" s="2">
        <v>0.7</v>
      </c>
      <c r="G106" s="6" t="s">
        <v>878</v>
      </c>
      <c r="H106" s="8">
        <v>0.02</v>
      </c>
      <c r="I106" s="37">
        <f t="shared" si="12"/>
        <v>9.2004784248780919E-2</v>
      </c>
      <c r="J106" s="37">
        <f t="shared" si="10"/>
        <v>1.4827665458211933E-3</v>
      </c>
      <c r="K106" s="37">
        <f t="shared" si="13"/>
        <v>4.6002392124390463E-3</v>
      </c>
      <c r="L106" s="37">
        <f t="shared" si="11"/>
        <v>7.4138327291059665E-5</v>
      </c>
    </row>
    <row r="107" spans="1:12" ht="13.15" customHeight="1" x14ac:dyDescent="0.25">
      <c r="A107" s="1">
        <v>233</v>
      </c>
      <c r="B107" s="71" t="s">
        <v>8</v>
      </c>
      <c r="C107" s="2" t="s">
        <v>460</v>
      </c>
      <c r="D107" s="2" t="s">
        <v>461</v>
      </c>
      <c r="E107" s="6" t="s">
        <v>878</v>
      </c>
      <c r="F107" s="2">
        <v>0.09</v>
      </c>
      <c r="G107" s="6" t="s">
        <v>878</v>
      </c>
      <c r="H107" s="8">
        <v>0.03</v>
      </c>
      <c r="I107" s="37">
        <f t="shared" si="12"/>
        <v>1.1829186546271834E-2</v>
      </c>
      <c r="J107" s="37">
        <f t="shared" si="10"/>
        <v>2.2241498187317902E-3</v>
      </c>
      <c r="K107" s="37">
        <f t="shared" si="13"/>
        <v>5.9145932731359172E-4</v>
      </c>
      <c r="L107" s="37">
        <f t="shared" si="11"/>
        <v>1.1120749093658951E-4</v>
      </c>
    </row>
    <row r="108" spans="1:12" ht="13.15" customHeight="1" x14ac:dyDescent="0.25">
      <c r="A108" s="1">
        <v>263</v>
      </c>
      <c r="B108" s="71" t="s">
        <v>8</v>
      </c>
      <c r="C108" s="2" t="s">
        <v>520</v>
      </c>
      <c r="D108" s="2" t="s">
        <v>521</v>
      </c>
      <c r="E108" s="6" t="s">
        <v>878</v>
      </c>
      <c r="F108" s="2">
        <v>0.7</v>
      </c>
      <c r="G108" s="6" t="s">
        <v>878</v>
      </c>
      <c r="H108" s="8">
        <v>0.08</v>
      </c>
      <c r="I108" s="37">
        <f t="shared" si="12"/>
        <v>9.2004784248780919E-2</v>
      </c>
      <c r="J108" s="37">
        <f t="shared" si="10"/>
        <v>5.9310661832847732E-3</v>
      </c>
      <c r="K108" s="37">
        <f t="shared" si="13"/>
        <v>4.6002392124390463E-3</v>
      </c>
      <c r="L108" s="37">
        <f t="shared" si="11"/>
        <v>2.9655330916423866E-4</v>
      </c>
    </row>
    <row r="109" spans="1:12" ht="13.15" customHeight="1" x14ac:dyDescent="0.25">
      <c r="A109" s="1">
        <v>274</v>
      </c>
      <c r="B109" s="71" t="s">
        <v>8</v>
      </c>
      <c r="C109" s="2" t="s">
        <v>542</v>
      </c>
      <c r="D109" s="2" t="s">
        <v>543</v>
      </c>
      <c r="E109" s="6" t="s">
        <v>878</v>
      </c>
      <c r="F109" s="2">
        <v>0.2</v>
      </c>
      <c r="G109" s="6" t="s">
        <v>878</v>
      </c>
      <c r="H109" s="9">
        <v>0.1</v>
      </c>
      <c r="I109" s="37">
        <f t="shared" si="12"/>
        <v>2.6287081213937406E-2</v>
      </c>
      <c r="J109" s="37">
        <f t="shared" si="10"/>
        <v>7.413832729105967E-3</v>
      </c>
      <c r="K109" s="37">
        <f t="shared" si="13"/>
        <v>1.3143540606968703E-3</v>
      </c>
      <c r="L109" s="37">
        <f t="shared" si="11"/>
        <v>3.7069163645529833E-4</v>
      </c>
    </row>
    <row r="110" spans="1:12" ht="13.15" customHeight="1" x14ac:dyDescent="0.25">
      <c r="A110" s="1">
        <v>283</v>
      </c>
      <c r="B110" s="71" t="s">
        <v>8</v>
      </c>
      <c r="C110" s="2" t="s">
        <v>560</v>
      </c>
      <c r="D110" s="2" t="s">
        <v>561</v>
      </c>
      <c r="E110" s="6" t="s">
        <v>878</v>
      </c>
      <c r="F110" s="2">
        <v>0.2</v>
      </c>
      <c r="G110" s="6" t="s">
        <v>878</v>
      </c>
      <c r="H110" s="9">
        <v>0.14498977505112479</v>
      </c>
      <c r="I110" s="37">
        <f t="shared" si="12"/>
        <v>2.6287081213937406E-2</v>
      </c>
      <c r="J110" s="37">
        <f t="shared" si="10"/>
        <v>1.0749299396597406E-2</v>
      </c>
      <c r="K110" s="37">
        <f t="shared" si="13"/>
        <v>1.3143540606968703E-3</v>
      </c>
      <c r="L110" s="37">
        <f t="shared" si="11"/>
        <v>5.3746496982987036E-4</v>
      </c>
    </row>
    <row r="111" spans="1:12" ht="13.15" customHeight="1" x14ac:dyDescent="0.25">
      <c r="A111" s="1">
        <v>293</v>
      </c>
      <c r="B111" s="71" t="s">
        <v>8</v>
      </c>
      <c r="C111" s="2" t="s">
        <v>580</v>
      </c>
      <c r="D111" s="2" t="s">
        <v>581</v>
      </c>
      <c r="E111" s="6" t="s">
        <v>878</v>
      </c>
      <c r="F111" s="2">
        <v>6</v>
      </c>
      <c r="G111" s="6" t="s">
        <v>878</v>
      </c>
      <c r="H111" s="9">
        <v>0.2</v>
      </c>
      <c r="I111" s="37">
        <f t="shared" si="12"/>
        <v>0.78861243641812218</v>
      </c>
      <c r="J111" s="37">
        <f t="shared" si="10"/>
        <v>1.4827665458211934E-2</v>
      </c>
      <c r="K111" s="37">
        <f t="shared" si="13"/>
        <v>3.9430621820906106E-2</v>
      </c>
      <c r="L111" s="37">
        <f t="shared" si="11"/>
        <v>7.4138327291059665E-4</v>
      </c>
    </row>
    <row r="112" spans="1:12" ht="13.15" customHeight="1" x14ac:dyDescent="0.25">
      <c r="A112" s="1">
        <v>304</v>
      </c>
      <c r="B112" s="71" t="s">
        <v>8</v>
      </c>
      <c r="C112" s="2" t="s">
        <v>602</v>
      </c>
      <c r="D112" s="2" t="s">
        <v>603</v>
      </c>
      <c r="E112" s="6" t="s">
        <v>878</v>
      </c>
      <c r="F112" s="2">
        <v>1.84</v>
      </c>
      <c r="G112" s="6" t="s">
        <v>878</v>
      </c>
      <c r="H112" s="9">
        <v>0.3</v>
      </c>
      <c r="I112" s="37">
        <f t="shared" si="12"/>
        <v>0.24184114716822414</v>
      </c>
      <c r="J112" s="37">
        <f t="shared" si="10"/>
        <v>2.2241498187317899E-2</v>
      </c>
      <c r="K112" s="37">
        <f t="shared" si="13"/>
        <v>1.2092057358411207E-2</v>
      </c>
      <c r="L112" s="37">
        <f t="shared" si="11"/>
        <v>1.1120749093658949E-3</v>
      </c>
    </row>
    <row r="113" spans="1:12" ht="13.15" customHeight="1" x14ac:dyDescent="0.25">
      <c r="A113" s="1">
        <v>306</v>
      </c>
      <c r="B113" s="71" t="s">
        <v>8</v>
      </c>
      <c r="C113" s="2" t="s">
        <v>606</v>
      </c>
      <c r="D113" s="2" t="s">
        <v>607</v>
      </c>
      <c r="E113" s="6" t="s">
        <v>878</v>
      </c>
      <c r="F113" s="2">
        <v>0.04</v>
      </c>
      <c r="G113" s="6" t="s">
        <v>878</v>
      </c>
      <c r="H113" s="9">
        <v>0.3</v>
      </c>
      <c r="I113" s="37">
        <f t="shared" si="12"/>
        <v>5.2574162427874811E-3</v>
      </c>
      <c r="J113" s="37">
        <f t="shared" si="10"/>
        <v>2.2241498187317899E-2</v>
      </c>
      <c r="K113" s="37">
        <f t="shared" si="13"/>
        <v>2.6287081213937404E-4</v>
      </c>
      <c r="L113" s="37">
        <f t="shared" si="11"/>
        <v>1.1120749093658949E-3</v>
      </c>
    </row>
    <row r="114" spans="1:12" ht="13.15" customHeight="1" x14ac:dyDescent="0.25">
      <c r="A114" s="1">
        <v>309</v>
      </c>
      <c r="B114" s="71" t="s">
        <v>8</v>
      </c>
      <c r="C114" s="2" t="s">
        <v>612</v>
      </c>
      <c r="D114" s="2" t="s">
        <v>613</v>
      </c>
      <c r="E114" s="6" t="s">
        <v>878</v>
      </c>
      <c r="F114" s="2">
        <v>0.06</v>
      </c>
      <c r="G114" s="6" t="s">
        <v>878</v>
      </c>
      <c r="H114" s="9">
        <v>0.35</v>
      </c>
      <c r="I114" s="37">
        <f t="shared" si="12"/>
        <v>7.8861243641812212E-3</v>
      </c>
      <c r="J114" s="37">
        <f t="shared" si="10"/>
        <v>2.5948414551870882E-2</v>
      </c>
      <c r="K114" s="37">
        <f t="shared" si="13"/>
        <v>3.9430621820906104E-4</v>
      </c>
      <c r="L114" s="37">
        <f t="shared" si="11"/>
        <v>1.2974207275935441E-3</v>
      </c>
    </row>
    <row r="115" spans="1:12" ht="13.15" customHeight="1" x14ac:dyDescent="0.25">
      <c r="A115" s="1">
        <v>316</v>
      </c>
      <c r="B115" s="71" t="s">
        <v>8</v>
      </c>
      <c r="C115" s="2" t="s">
        <v>626</v>
      </c>
      <c r="D115" s="2" t="s">
        <v>627</v>
      </c>
      <c r="E115" s="6" t="s">
        <v>878</v>
      </c>
      <c r="F115" s="2">
        <v>0.2</v>
      </c>
      <c r="G115" s="6" t="s">
        <v>878</v>
      </c>
      <c r="H115" s="9">
        <v>0.6</v>
      </c>
      <c r="I115" s="37">
        <f t="shared" si="12"/>
        <v>2.6287081213937406E-2</v>
      </c>
      <c r="J115" s="37">
        <f t="shared" si="10"/>
        <v>4.4482996374635798E-2</v>
      </c>
      <c r="K115" s="37">
        <f t="shared" si="13"/>
        <v>1.3143540606968703E-3</v>
      </c>
      <c r="L115" s="37">
        <f t="shared" si="11"/>
        <v>2.2241498187317897E-3</v>
      </c>
    </row>
    <row r="116" spans="1:12" ht="13.15" customHeight="1" x14ac:dyDescent="0.25">
      <c r="A116" s="1">
        <v>325</v>
      </c>
      <c r="B116" s="71" t="s">
        <v>8</v>
      </c>
      <c r="C116" s="2" t="s">
        <v>644</v>
      </c>
      <c r="D116" s="2" t="s">
        <v>645</v>
      </c>
      <c r="E116" s="6" t="s">
        <v>878</v>
      </c>
      <c r="F116" s="2">
        <v>9</v>
      </c>
      <c r="G116" s="6" t="s">
        <v>878</v>
      </c>
      <c r="H116" s="9">
        <v>0.8</v>
      </c>
      <c r="I116" s="37">
        <f t="shared" si="12"/>
        <v>1.1829186546271833</v>
      </c>
      <c r="J116" s="37">
        <f t="shared" si="10"/>
        <v>5.9310661832847736E-2</v>
      </c>
      <c r="K116" s="37">
        <f t="shared" si="13"/>
        <v>5.9145932731359166E-2</v>
      </c>
      <c r="L116" s="37">
        <f t="shared" si="11"/>
        <v>2.9655330916423866E-3</v>
      </c>
    </row>
    <row r="117" spans="1:12" ht="13.15" customHeight="1" x14ac:dyDescent="0.25">
      <c r="A117" s="1">
        <v>355</v>
      </c>
      <c r="B117" s="71" t="s">
        <v>8</v>
      </c>
      <c r="C117" s="2" t="s">
        <v>700</v>
      </c>
      <c r="D117" s="2" t="s">
        <v>701</v>
      </c>
      <c r="E117" s="6" t="s">
        <v>878</v>
      </c>
      <c r="F117" s="2">
        <v>9</v>
      </c>
      <c r="G117" s="6" t="s">
        <v>878</v>
      </c>
      <c r="H117" s="6">
        <v>10</v>
      </c>
      <c r="I117" s="37">
        <f t="shared" si="12"/>
        <v>1.1829186546271833</v>
      </c>
      <c r="J117" s="37">
        <f t="shared" si="10"/>
        <v>0.74138327291059669</v>
      </c>
      <c r="K117" s="37">
        <f t="shared" si="13"/>
        <v>5.9145932731359166E-2</v>
      </c>
      <c r="L117" s="37">
        <f t="shared" si="11"/>
        <v>3.7069163645529833E-2</v>
      </c>
    </row>
    <row r="118" spans="1:12" ht="13.15" customHeight="1" x14ac:dyDescent="0.25">
      <c r="A118" s="1">
        <v>372</v>
      </c>
      <c r="B118" s="71" t="s">
        <v>8</v>
      </c>
      <c r="C118" s="2" t="s">
        <v>731</v>
      </c>
      <c r="D118" s="2" t="s">
        <v>732</v>
      </c>
      <c r="E118" s="12" t="s">
        <v>881</v>
      </c>
      <c r="F118" s="4">
        <v>660</v>
      </c>
      <c r="G118" s="12" t="s">
        <v>878</v>
      </c>
      <c r="H118" s="19">
        <v>26.200408997955012</v>
      </c>
      <c r="I118" s="37">
        <f t="shared" si="12"/>
        <v>1.4457894667665576</v>
      </c>
      <c r="J118" s="37">
        <f t="shared" si="10"/>
        <v>1.9424544974500133</v>
      </c>
      <c r="K118" s="37">
        <f t="shared" si="13"/>
        <v>7.2289473338327886E-2</v>
      </c>
      <c r="L118" s="37">
        <f t="shared" si="11"/>
        <v>9.7122724872500663E-2</v>
      </c>
    </row>
    <row r="119" spans="1:12" ht="13.15" customHeight="1" x14ac:dyDescent="0.25">
      <c r="A119" s="1">
        <v>410</v>
      </c>
      <c r="B119" s="71" t="s">
        <v>8</v>
      </c>
      <c r="C119" s="2" t="s">
        <v>807</v>
      </c>
      <c r="D119" s="2" t="s">
        <v>808</v>
      </c>
      <c r="E119" s="6" t="s">
        <v>878</v>
      </c>
      <c r="F119" s="2">
        <v>70.8</v>
      </c>
      <c r="G119" s="6" t="s">
        <v>878</v>
      </c>
      <c r="H119" s="6">
        <v>500</v>
      </c>
      <c r="I119" s="37">
        <f t="shared" si="12"/>
        <v>9.3056267497338414</v>
      </c>
      <c r="J119" s="37">
        <f t="shared" si="10"/>
        <v>37.069163645529834</v>
      </c>
      <c r="K119" s="37">
        <f t="shared" si="13"/>
        <v>0.46528133748669209</v>
      </c>
      <c r="L119" s="37">
        <f t="shared" si="11"/>
        <v>1.8534581822764917</v>
      </c>
    </row>
    <row r="120" spans="1:12" ht="13.15" customHeight="1" x14ac:dyDescent="0.25">
      <c r="A120" s="1">
        <v>421</v>
      </c>
      <c r="B120" s="71" t="s">
        <v>8</v>
      </c>
      <c r="C120" s="2" t="s">
        <v>829</v>
      </c>
      <c r="D120" s="2" t="s">
        <v>830</v>
      </c>
      <c r="E120" s="6" t="s">
        <v>878</v>
      </c>
      <c r="F120" s="2">
        <v>13000</v>
      </c>
      <c r="G120" s="6" t="s">
        <v>878</v>
      </c>
      <c r="H120" s="6">
        <v>1600</v>
      </c>
      <c r="I120" s="37">
        <f t="shared" si="12"/>
        <v>1708.6602789059314</v>
      </c>
      <c r="J120" s="37">
        <f t="shared" si="10"/>
        <v>118.62132366569547</v>
      </c>
      <c r="K120" s="37">
        <f t="shared" si="13"/>
        <v>85.433013945296565</v>
      </c>
      <c r="L120" s="37">
        <f t="shared" si="11"/>
        <v>5.9310661832847735</v>
      </c>
    </row>
    <row r="121" spans="1:12" ht="13.15" customHeight="1" x14ac:dyDescent="0.25">
      <c r="A121" s="1">
        <v>430</v>
      </c>
      <c r="B121" s="71" t="s">
        <v>8</v>
      </c>
      <c r="C121" s="2" t="s">
        <v>845</v>
      </c>
      <c r="D121" s="2" t="s">
        <v>846</v>
      </c>
      <c r="E121" s="6" t="s">
        <v>878</v>
      </c>
      <c r="F121" s="2">
        <v>1000</v>
      </c>
      <c r="G121" s="6" t="s">
        <v>878</v>
      </c>
      <c r="H121" s="6">
        <v>5000</v>
      </c>
      <c r="I121" s="37">
        <f t="shared" si="12"/>
        <v>131.43540606968702</v>
      </c>
      <c r="J121" s="37">
        <f t="shared" si="10"/>
        <v>370.69163645529835</v>
      </c>
      <c r="K121" s="37">
        <f t="shared" si="13"/>
        <v>6.5717703034843513</v>
      </c>
      <c r="L121" s="37">
        <f t="shared" si="11"/>
        <v>18.534581822764917</v>
      </c>
    </row>
    <row r="122" spans="1:12" ht="13.15" customHeight="1" x14ac:dyDescent="0.25">
      <c r="A122" s="1">
        <v>433</v>
      </c>
      <c r="B122" s="71" t="s">
        <v>8</v>
      </c>
      <c r="C122" s="2" t="s">
        <v>851</v>
      </c>
      <c r="D122" s="2" t="s">
        <v>852</v>
      </c>
      <c r="E122" s="12" t="s">
        <v>881</v>
      </c>
      <c r="F122" s="4">
        <v>3200</v>
      </c>
      <c r="G122" s="12" t="s">
        <v>878</v>
      </c>
      <c r="H122" s="12">
        <v>7000</v>
      </c>
      <c r="I122" s="37">
        <f t="shared" si="12"/>
        <v>7.0098883237166429</v>
      </c>
      <c r="J122" s="37">
        <f t="shared" si="10"/>
        <v>518.96829103741766</v>
      </c>
      <c r="K122" s="37">
        <f t="shared" si="13"/>
        <v>0.35049441618583216</v>
      </c>
      <c r="L122" s="37">
        <f t="shared" si="11"/>
        <v>25.948414551870883</v>
      </c>
    </row>
    <row r="123" spans="1:12" ht="13.15" customHeight="1" x14ac:dyDescent="0.25">
      <c r="A123" s="1">
        <v>435</v>
      </c>
      <c r="B123" s="71" t="s">
        <v>8</v>
      </c>
      <c r="C123" s="2" t="s">
        <v>855</v>
      </c>
      <c r="D123" s="2" t="s">
        <v>856</v>
      </c>
      <c r="E123" s="6" t="s">
        <v>878</v>
      </c>
      <c r="F123" s="2">
        <v>4000</v>
      </c>
      <c r="G123" s="6" t="s">
        <v>878</v>
      </c>
      <c r="H123" s="6">
        <v>20000</v>
      </c>
      <c r="I123" s="37">
        <f t="shared" si="12"/>
        <v>525.74162427874808</v>
      </c>
      <c r="J123" s="37">
        <f t="shared" si="10"/>
        <v>1482.7665458211934</v>
      </c>
      <c r="K123" s="37">
        <f t="shared" si="13"/>
        <v>26.287081213937405</v>
      </c>
      <c r="L123" s="37">
        <f t="shared" si="11"/>
        <v>74.138327291059667</v>
      </c>
    </row>
  </sheetData>
  <sortState ref="A2:L123">
    <sortCondition descending="1" ref="B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B1" sqref="B1"/>
    </sheetView>
  </sheetViews>
  <sheetFormatPr defaultRowHeight="15" x14ac:dyDescent="0.25"/>
  <cols>
    <col min="1" max="1" width="4" bestFit="1" customWidth="1"/>
    <col min="2" max="2" width="9.28515625" bestFit="1" customWidth="1"/>
    <col min="3" max="3" width="10.5703125" bestFit="1" customWidth="1"/>
    <col min="4" max="4" width="18.7109375" bestFit="1" customWidth="1"/>
    <col min="5" max="5" width="8.7109375" bestFit="1" customWidth="1"/>
    <col min="6" max="6" width="7" bestFit="1" customWidth="1"/>
    <col min="7" max="7" width="8.7109375" bestFit="1" customWidth="1"/>
    <col min="8" max="8" width="8.42578125" bestFit="1" customWidth="1"/>
    <col min="9" max="9" width="12.5703125" style="64" customWidth="1"/>
    <col min="10" max="10" width="9.28515625" customWidth="1"/>
    <col min="11" max="11" width="13.28515625" style="64" customWidth="1"/>
    <col min="12" max="12" width="14.140625" style="64" customWidth="1"/>
  </cols>
  <sheetData>
    <row r="1" spans="1:12" s="26" customFormat="1" ht="38.25" x14ac:dyDescent="0.25">
      <c r="A1" s="55"/>
      <c r="B1" s="65" t="s">
        <v>892</v>
      </c>
      <c r="C1" s="63" t="s">
        <v>0</v>
      </c>
      <c r="D1" s="63" t="s">
        <v>883</v>
      </c>
      <c r="E1" s="63" t="s">
        <v>875</v>
      </c>
      <c r="F1" s="63" t="s">
        <v>876</v>
      </c>
      <c r="G1" s="76" t="s">
        <v>889</v>
      </c>
      <c r="H1" s="76" t="s">
        <v>888</v>
      </c>
      <c r="I1" s="63" t="s">
        <v>887</v>
      </c>
      <c r="J1" s="75" t="s">
        <v>886</v>
      </c>
      <c r="K1" s="38" t="s">
        <v>890</v>
      </c>
      <c r="L1" s="75" t="s">
        <v>891</v>
      </c>
    </row>
    <row r="2" spans="1:12" ht="13.15" customHeight="1" x14ac:dyDescent="0.25">
      <c r="A2" s="1">
        <v>344</v>
      </c>
      <c r="B2" s="2" t="s">
        <v>1</v>
      </c>
      <c r="C2" s="2" t="s">
        <v>681</v>
      </c>
      <c r="D2" s="2" t="s">
        <v>682</v>
      </c>
      <c r="E2" s="6" t="s">
        <v>880</v>
      </c>
      <c r="F2" s="2">
        <v>5</v>
      </c>
      <c r="G2" s="6" t="s">
        <v>881</v>
      </c>
      <c r="H2" s="6">
        <v>5</v>
      </c>
      <c r="I2" s="66">
        <f t="shared" ref="I2:I13" si="0">IF(E2="year",F2*3600*8760/(0.1*3623*453.6),IF(E2="24-hr",F2*3600*24/(0.4*3623*453.6),F2*3600/(3623*453.6)))</f>
        <v>1.0952950505807253E-2</v>
      </c>
      <c r="J2" s="37">
        <f t="shared" ref="J2:J15" si="1">IF(G2="year",H2*3600*8760/(0.1*4282*453.6),IF(G2="24-hr",H2*3600*24/(0.6*4282*453.6),H2*3600/(4282*453.6)))</f>
        <v>9.2672909113824566E-3</v>
      </c>
      <c r="K2" s="66">
        <f t="shared" ref="K2:K10" si="2">I2/20</f>
        <v>5.476475252903627E-4</v>
      </c>
      <c r="L2" s="66">
        <f t="shared" ref="L2:L10" si="3">J2/20</f>
        <v>4.6336454556912283E-4</v>
      </c>
    </row>
    <row r="3" spans="1:12" ht="13.15" customHeight="1" x14ac:dyDescent="0.25">
      <c r="A3" s="1">
        <v>351</v>
      </c>
      <c r="B3" s="2" t="s">
        <v>1</v>
      </c>
      <c r="C3" s="2" t="s">
        <v>692</v>
      </c>
      <c r="D3" s="2" t="s">
        <v>693</v>
      </c>
      <c r="E3" s="6" t="s">
        <v>880</v>
      </c>
      <c r="F3" s="2">
        <v>8</v>
      </c>
      <c r="G3" s="6" t="s">
        <v>881</v>
      </c>
      <c r="H3" s="6">
        <v>8</v>
      </c>
      <c r="I3" s="66">
        <f t="shared" si="0"/>
        <v>1.7524720809291607E-2</v>
      </c>
      <c r="J3" s="37">
        <f t="shared" si="1"/>
        <v>1.482766545821193E-2</v>
      </c>
      <c r="K3" s="66">
        <f t="shared" si="2"/>
        <v>8.7623604046458033E-4</v>
      </c>
      <c r="L3" s="66">
        <f t="shared" si="3"/>
        <v>7.4138327291059655E-4</v>
      </c>
    </row>
    <row r="4" spans="1:12" ht="13.15" customHeight="1" x14ac:dyDescent="0.25">
      <c r="A4" s="1">
        <v>374</v>
      </c>
      <c r="B4" s="2" t="s">
        <v>1</v>
      </c>
      <c r="C4" s="2" t="s">
        <v>735</v>
      </c>
      <c r="D4" s="2" t="s">
        <v>736</v>
      </c>
      <c r="E4" s="6" t="s">
        <v>880</v>
      </c>
      <c r="F4" s="2">
        <v>30</v>
      </c>
      <c r="G4" s="6" t="s">
        <v>881</v>
      </c>
      <c r="H4" s="6">
        <v>30</v>
      </c>
      <c r="I4" s="66">
        <f t="shared" si="0"/>
        <v>6.5717703034843519E-2</v>
      </c>
      <c r="J4" s="37">
        <f t="shared" si="1"/>
        <v>5.5603745468294739E-2</v>
      </c>
      <c r="K4" s="66">
        <f t="shared" si="2"/>
        <v>3.2858851517421758E-3</v>
      </c>
      <c r="L4" s="66">
        <f t="shared" si="3"/>
        <v>2.780187273414737E-3</v>
      </c>
    </row>
    <row r="5" spans="1:12" ht="13.15" customHeight="1" x14ac:dyDescent="0.25">
      <c r="A5" s="1">
        <v>385</v>
      </c>
      <c r="B5" s="2" t="s">
        <v>1</v>
      </c>
      <c r="C5" s="2" t="s">
        <v>757</v>
      </c>
      <c r="D5" s="2" t="s">
        <v>758</v>
      </c>
      <c r="E5" s="6" t="s">
        <v>880</v>
      </c>
      <c r="F5" s="2">
        <v>86</v>
      </c>
      <c r="G5" s="6" t="s">
        <v>881</v>
      </c>
      <c r="H5" s="6">
        <v>86</v>
      </c>
      <c r="I5" s="66">
        <f t="shared" si="0"/>
        <v>0.18839074869988476</v>
      </c>
      <c r="J5" s="37">
        <f t="shared" si="1"/>
        <v>0.15939740367577826</v>
      </c>
      <c r="K5" s="66">
        <f t="shared" si="2"/>
        <v>9.4195374349942372E-3</v>
      </c>
      <c r="L5" s="66">
        <f t="shared" si="3"/>
        <v>7.9698701837889133E-3</v>
      </c>
    </row>
    <row r="6" spans="1:12" ht="13.15" customHeight="1" x14ac:dyDescent="0.25">
      <c r="A6" s="1">
        <v>388</v>
      </c>
      <c r="B6" s="2" t="s">
        <v>1</v>
      </c>
      <c r="C6" s="2" t="s">
        <v>763</v>
      </c>
      <c r="D6" s="2" t="s">
        <v>764</v>
      </c>
      <c r="E6" s="6" t="s">
        <v>880</v>
      </c>
      <c r="F6" s="2">
        <v>100</v>
      </c>
      <c r="G6" s="6" t="s">
        <v>881</v>
      </c>
      <c r="H6" s="6">
        <v>100</v>
      </c>
      <c r="I6" s="66">
        <f t="shared" si="0"/>
        <v>0.21905901011614509</v>
      </c>
      <c r="J6" s="37">
        <f t="shared" si="1"/>
        <v>0.18534581822764912</v>
      </c>
      <c r="K6" s="66">
        <f t="shared" si="2"/>
        <v>1.0952950505807255E-2</v>
      </c>
      <c r="L6" s="66">
        <f t="shared" si="3"/>
        <v>9.2672909113824566E-3</v>
      </c>
    </row>
    <row r="7" spans="1:12" ht="13.15" customHeight="1" x14ac:dyDescent="0.25">
      <c r="A7" s="1">
        <v>389</v>
      </c>
      <c r="B7" s="2" t="s">
        <v>1</v>
      </c>
      <c r="C7" s="2" t="s">
        <v>765</v>
      </c>
      <c r="D7" s="2" t="s">
        <v>766</v>
      </c>
      <c r="E7" s="6" t="s">
        <v>880</v>
      </c>
      <c r="F7" s="2">
        <v>120</v>
      </c>
      <c r="G7" s="6" t="s">
        <v>881</v>
      </c>
      <c r="H7" s="6">
        <v>120</v>
      </c>
      <c r="I7" s="66">
        <f t="shared" si="0"/>
        <v>0.26287081213937408</v>
      </c>
      <c r="J7" s="37">
        <f t="shared" si="1"/>
        <v>0.22241498187317896</v>
      </c>
      <c r="K7" s="66">
        <f t="shared" si="2"/>
        <v>1.3143540606968703E-2</v>
      </c>
      <c r="L7" s="66">
        <f t="shared" si="3"/>
        <v>1.1120749093658948E-2</v>
      </c>
    </row>
    <row r="8" spans="1:12" ht="13.15" customHeight="1" x14ac:dyDescent="0.25">
      <c r="A8" s="1">
        <v>390</v>
      </c>
      <c r="B8" s="2" t="s">
        <v>1</v>
      </c>
      <c r="C8" s="2" t="s">
        <v>767</v>
      </c>
      <c r="D8" s="2" t="s">
        <v>768</v>
      </c>
      <c r="E8" s="6" t="s">
        <v>880</v>
      </c>
      <c r="F8" s="2">
        <v>120</v>
      </c>
      <c r="G8" s="6" t="s">
        <v>881</v>
      </c>
      <c r="H8" s="6">
        <v>120</v>
      </c>
      <c r="I8" s="66">
        <f t="shared" si="0"/>
        <v>0.26287081213937408</v>
      </c>
      <c r="J8" s="37">
        <f t="shared" si="1"/>
        <v>0.22241498187317896</v>
      </c>
      <c r="K8" s="66">
        <f t="shared" si="2"/>
        <v>1.3143540606968703E-2</v>
      </c>
      <c r="L8" s="66">
        <f t="shared" si="3"/>
        <v>1.1120749093658948E-2</v>
      </c>
    </row>
    <row r="9" spans="1:12" ht="13.15" customHeight="1" x14ac:dyDescent="0.25">
      <c r="A9" s="1">
        <v>391</v>
      </c>
      <c r="B9" s="2" t="s">
        <v>1</v>
      </c>
      <c r="C9" s="2" t="s">
        <v>769</v>
      </c>
      <c r="D9" s="2" t="s">
        <v>770</v>
      </c>
      <c r="E9" s="6" t="s">
        <v>880</v>
      </c>
      <c r="F9" s="2">
        <v>120</v>
      </c>
      <c r="G9" s="6" t="s">
        <v>881</v>
      </c>
      <c r="H9" s="6">
        <v>120</v>
      </c>
      <c r="I9" s="66">
        <f t="shared" si="0"/>
        <v>0.26287081213937408</v>
      </c>
      <c r="J9" s="37">
        <f t="shared" si="1"/>
        <v>0.22241498187317896</v>
      </c>
      <c r="K9" s="66">
        <f t="shared" si="2"/>
        <v>1.3143540606968703E-2</v>
      </c>
      <c r="L9" s="66">
        <f t="shared" si="3"/>
        <v>1.1120749093658948E-2</v>
      </c>
    </row>
    <row r="10" spans="1:12" ht="13.15" customHeight="1" x14ac:dyDescent="0.25">
      <c r="A10" s="1">
        <v>392</v>
      </c>
      <c r="B10" s="2" t="s">
        <v>1</v>
      </c>
      <c r="C10" s="2" t="s">
        <v>771</v>
      </c>
      <c r="D10" s="2" t="s">
        <v>772</v>
      </c>
      <c r="E10" s="6" t="s">
        <v>880</v>
      </c>
      <c r="F10" s="2">
        <v>120</v>
      </c>
      <c r="G10" s="6" t="s">
        <v>881</v>
      </c>
      <c r="H10" s="6">
        <v>120</v>
      </c>
      <c r="I10" s="66">
        <f t="shared" si="0"/>
        <v>0.26287081213937408</v>
      </c>
      <c r="J10" s="37">
        <f t="shared" si="1"/>
        <v>0.22241498187317896</v>
      </c>
      <c r="K10" s="66">
        <f t="shared" si="2"/>
        <v>1.3143540606968703E-2</v>
      </c>
      <c r="L10" s="66">
        <f t="shared" si="3"/>
        <v>1.1120749093658948E-2</v>
      </c>
    </row>
    <row r="11" spans="1:12" ht="13.15" customHeight="1" x14ac:dyDescent="0.25">
      <c r="A11" s="1">
        <v>395</v>
      </c>
      <c r="B11" s="2" t="s">
        <v>1</v>
      </c>
      <c r="C11" s="2" t="s">
        <v>777</v>
      </c>
      <c r="D11" s="2" t="s">
        <v>778</v>
      </c>
      <c r="E11" s="6" t="s">
        <v>880</v>
      </c>
      <c r="F11" s="2">
        <v>180</v>
      </c>
      <c r="G11" s="6" t="s">
        <v>881</v>
      </c>
      <c r="H11" s="6">
        <v>180</v>
      </c>
      <c r="I11" s="66">
        <f t="shared" si="0"/>
        <v>0.39430621820906114</v>
      </c>
      <c r="J11" s="37">
        <f t="shared" si="1"/>
        <v>0.33362247280976842</v>
      </c>
      <c r="K11" s="67">
        <v>1.9699999999999999E-2</v>
      </c>
      <c r="L11" s="66">
        <f>J11/20</f>
        <v>1.6681123640488422E-2</v>
      </c>
    </row>
    <row r="12" spans="1:12" ht="13.15" customHeight="1" x14ac:dyDescent="0.25">
      <c r="A12" s="1">
        <v>409</v>
      </c>
      <c r="B12" s="2" t="s">
        <v>1</v>
      </c>
      <c r="C12" s="2" t="s">
        <v>805</v>
      </c>
      <c r="D12" s="2" t="s">
        <v>806</v>
      </c>
      <c r="E12" s="6" t="s">
        <v>880</v>
      </c>
      <c r="F12" s="2">
        <v>470</v>
      </c>
      <c r="G12" s="6" t="s">
        <v>881</v>
      </c>
      <c r="H12" s="6">
        <v>470</v>
      </c>
      <c r="I12" s="66">
        <f t="shared" si="0"/>
        <v>1.0295773475458818</v>
      </c>
      <c r="J12" s="37">
        <f t="shared" si="1"/>
        <v>0.87112534566995092</v>
      </c>
      <c r="K12" s="67">
        <v>0.45700000000000002</v>
      </c>
      <c r="L12" s="66">
        <f>J12/20</f>
        <v>4.3556267283497548E-2</v>
      </c>
    </row>
    <row r="13" spans="1:12" ht="13.15" customHeight="1" x14ac:dyDescent="0.25">
      <c r="A13" s="1">
        <v>436</v>
      </c>
      <c r="B13" s="2" t="s">
        <v>1</v>
      </c>
      <c r="C13" s="2" t="s">
        <v>857</v>
      </c>
      <c r="D13" s="2" t="s">
        <v>858</v>
      </c>
      <c r="E13" s="6" t="s">
        <v>880</v>
      </c>
      <c r="F13" s="2">
        <v>23000</v>
      </c>
      <c r="G13" s="6" t="s">
        <v>881</v>
      </c>
      <c r="H13" s="6">
        <v>23000</v>
      </c>
      <c r="I13" s="66">
        <f t="shared" si="0"/>
        <v>50.38357232671337</v>
      </c>
      <c r="J13" s="37">
        <f t="shared" si="1"/>
        <v>42.629538192359298</v>
      </c>
      <c r="K13" s="67">
        <v>1.1399999999999999</v>
      </c>
      <c r="L13" s="66">
        <f>J13/20</f>
        <v>2.1314769096179651</v>
      </c>
    </row>
    <row r="14" spans="1:12" ht="13.15" customHeight="1" x14ac:dyDescent="0.25">
      <c r="A14" s="1">
        <v>393</v>
      </c>
      <c r="B14" s="3" t="s">
        <v>56</v>
      </c>
      <c r="C14" s="3" t="s">
        <v>773</v>
      </c>
      <c r="D14" s="3" t="s">
        <v>774</v>
      </c>
      <c r="E14" s="10"/>
      <c r="F14" s="3"/>
      <c r="G14" s="10" t="s">
        <v>881</v>
      </c>
      <c r="H14" s="10">
        <v>120</v>
      </c>
      <c r="I14" s="66" t="s">
        <v>885</v>
      </c>
      <c r="J14" s="37">
        <f t="shared" si="1"/>
        <v>0.22241498187317896</v>
      </c>
      <c r="K14" s="66" t="s">
        <v>885</v>
      </c>
      <c r="L14" s="66">
        <f>J14/20</f>
        <v>1.1120749093658948E-2</v>
      </c>
    </row>
    <row r="15" spans="1:12" ht="13.15" customHeight="1" x14ac:dyDescent="0.25">
      <c r="A15" s="1">
        <v>394</v>
      </c>
      <c r="B15" s="2" t="s">
        <v>56</v>
      </c>
      <c r="C15" s="2" t="s">
        <v>775</v>
      </c>
      <c r="D15" s="2" t="s">
        <v>776</v>
      </c>
      <c r="E15" s="6"/>
      <c r="F15" s="2"/>
      <c r="G15" s="6" t="s">
        <v>881</v>
      </c>
      <c r="H15" s="6">
        <v>120</v>
      </c>
      <c r="I15" s="66" t="s">
        <v>885</v>
      </c>
      <c r="J15" s="37">
        <f t="shared" si="1"/>
        <v>0.22241498187317896</v>
      </c>
      <c r="K15" s="66" t="s">
        <v>885</v>
      </c>
      <c r="L15" s="66">
        <f>J15/20</f>
        <v>1.1120749093658948E-2</v>
      </c>
    </row>
  </sheetData>
  <sortState ref="A2:L15">
    <sortCondition descending="1" ref="B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AE3172EE5CEA4381ADBEF9A5DA2A0E" ma:contentTypeVersion="1" ma:contentTypeDescription="Create a new document." ma:contentTypeScope="" ma:versionID="48f7d748a6f0fdf576fbb4dacd55d14e">
  <xsd:schema xmlns:xsd="http://www.w3.org/2001/XMLSchema" xmlns:xs="http://www.w3.org/2001/XMLSchema" xmlns:p="http://schemas.microsoft.com/office/2006/metadata/properties" xmlns:ns2="eb168b44-3072-4704-9040-1df68cee8b05" targetNamespace="http://schemas.microsoft.com/office/2006/metadata/properties" ma:root="true" ma:fieldsID="7bf5ffb3e14ca13d26ed12d588a8475b" ns2:_="">
    <xsd:import namespace="eb168b44-3072-4704-9040-1df68cee8b05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68b44-3072-4704-9040-1df68cee8b0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04A8FC-84D0-450E-9EA0-5F24F43EF8F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eb168b44-3072-4704-9040-1df68cee8b05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B3EC90D-50AF-4E5E-B99B-0714B2893B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168b44-3072-4704-9040-1df68cee8b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FE68C9-6FB4-487D-AE95-D791A4BC7E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Year</vt:lpstr>
      <vt:lpstr>24-hour</vt:lpstr>
      <vt:lpstr>1-hour</vt:lpstr>
    </vt:vector>
  </TitlesOfParts>
  <Company>WA Department of Ecology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egui461</dc:creator>
  <cp:lastModifiedBy>Duerr, Miriam (ECY)</cp:lastModifiedBy>
  <cp:lastPrinted>2018-07-28T00:05:09Z</cp:lastPrinted>
  <dcterms:created xsi:type="dcterms:W3CDTF">2018-07-27T22:17:09Z</dcterms:created>
  <dcterms:modified xsi:type="dcterms:W3CDTF">2019-02-01T23:37:48Z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0x01010047AE3172EE5CEA4381ADBEF9A5DA2A0E</vt:lpwstr>
  </property>
</Properties>
</file>