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My Documents\Website\New Website\PDFs\Non Accessible PDFs\"/>
    </mc:Choice>
  </mc:AlternateContent>
  <workbookProtection lockStructure="1"/>
  <bookViews>
    <workbookView xWindow="0" yWindow="96" windowWidth="19152" windowHeight="12336"/>
  </bookViews>
  <sheets>
    <sheet name="Instructions" sheetId="5" r:id="rId1"/>
    <sheet name="On-Road Fuels" sheetId="1" r:id="rId2"/>
    <sheet name="Aircraft Fuels" sheetId="2" r:id="rId3"/>
    <sheet name="CO2 Emissions" sheetId="3" r:id="rId4"/>
    <sheet name="Calculations" sheetId="6" state="hidden" r:id="rId5"/>
  </sheets>
  <definedNames>
    <definedName name="_xlnm.Print_Area" localSheetId="2">'Aircraft Fuels'!$A$1:$M$47</definedName>
    <definedName name="_xlnm.Print_Area" localSheetId="3">'CO2 Emissions'!$A$1:$P$32</definedName>
    <definedName name="_xlnm.Print_Area" localSheetId="0">Instructions!$A$1:$O$49</definedName>
    <definedName name="_xlnm.Print_Area" localSheetId="1">'On-Road Fuels'!$A$1:$S$43</definedName>
  </definedNames>
  <calcPr calcId="152511"/>
</workbook>
</file>

<file path=xl/calcChain.xml><?xml version="1.0" encoding="utf-8"?>
<calcChain xmlns="http://schemas.openxmlformats.org/spreadsheetml/2006/main">
  <c r="K40" i="2" l="1"/>
  <c r="M40" i="2"/>
  <c r="H10" i="6"/>
  <c r="AA27" i="2" s="1"/>
  <c r="H9" i="6"/>
  <c r="AA26" i="2" s="1"/>
  <c r="Q30" i="1"/>
  <c r="S31" i="1"/>
  <c r="R31" i="1"/>
  <c r="P30" i="1"/>
  <c r="H7" i="6"/>
  <c r="AA30" i="1" s="1"/>
  <c r="H6" i="6"/>
  <c r="AA32" i="1" s="1"/>
  <c r="C10" i="3" l="1"/>
  <c r="D10" i="3" s="1"/>
  <c r="C12" i="3"/>
  <c r="D12" i="3" s="1"/>
  <c r="C11" i="3"/>
  <c r="D11" i="3" s="1"/>
  <c r="C9" i="3"/>
  <c r="D9" i="3" s="1"/>
  <c r="C8" i="3"/>
  <c r="D8" i="3" s="1"/>
  <c r="C5" i="3"/>
  <c r="D5" i="3" s="1"/>
  <c r="C4" i="3"/>
  <c r="D4" i="3" s="1"/>
  <c r="C6" i="3"/>
  <c r="D6" i="3" s="1"/>
  <c r="C7" i="3"/>
  <c r="D7" i="3" s="1"/>
  <c r="D15" i="3" l="1"/>
  <c r="D16" i="3"/>
  <c r="E15" i="3"/>
  <c r="A17" i="3" l="1"/>
  <c r="E16" i="3"/>
</calcChain>
</file>

<file path=xl/sharedStrings.xml><?xml version="1.0" encoding="utf-8"?>
<sst xmlns="http://schemas.openxmlformats.org/spreadsheetml/2006/main" count="166" uniqueCount="120">
  <si>
    <t>Use this tab to enter information about on-road fuels, including motor vehicle fuel and special fuel.</t>
  </si>
  <si>
    <r>
      <rPr>
        <b/>
        <sz val="11"/>
        <color theme="1"/>
        <rFont val="Calibri"/>
        <family val="2"/>
        <scheme val="minor"/>
      </rPr>
      <t>Reporting threshold</t>
    </r>
    <r>
      <rPr>
        <sz val="11"/>
        <color theme="1"/>
        <rFont val="Calibri"/>
        <family val="2"/>
        <scheme val="minor"/>
      </rPr>
      <t xml:space="preserve">
Organizations that are required to file periodic tax reports with DOL are required to report CO2 emissions to Ecology if they exceed the GHG reporting threshold. This spreadsheet can be used to calculate the total CO2 emissions per year resulting from the complete combustion or oxidation of the fuels you supply in Washington. If your CO2 emissions are 10,000 metric tons of CO2 per year or greater, then you are required to report your emissions.</t>
    </r>
  </si>
  <si>
    <t>Washington Department of Ecology Screening Tool for Greenhouse Gas Emissions from Transportation Fuel Suppliers</t>
  </si>
  <si>
    <t>Step 1</t>
  </si>
  <si>
    <t xml:space="preserve">Enter the quantity of applicable on-road fuels supplied or imported in Washington during the calendar year. </t>
  </si>
  <si>
    <t xml:space="preserve">Enter the quantity of applicable aircraft fuels distributed in Washington during the calendar year. </t>
  </si>
  <si>
    <t>Step 2</t>
  </si>
  <si>
    <t>Step 3</t>
  </si>
  <si>
    <t>Step 4</t>
  </si>
  <si>
    <t>http://www.ecy.wa.gov/programs/air/permit_register/ghg/GHG_transp.html</t>
  </si>
  <si>
    <t xml:space="preserve">http://www.dol.wa.gov/about/ftactivelists.html </t>
  </si>
  <si>
    <t>Report your emissions to Ecology if your emissions exceed the reporting threshold.  Reporting begins in 2013. The 2013 report will contain information on emissions that occur in 2012. Reporting is on a repeating calendar year basis. The deadlines for the 2012 reporting year are:</t>
  </si>
  <si>
    <t>What to do</t>
  </si>
  <si>
    <t>Deadline</t>
  </si>
  <si>
    <t>Collect data</t>
  </si>
  <si>
    <t>January 1, 2012 - December 31, 2012</t>
  </si>
  <si>
    <t>Register with Ecology</t>
  </si>
  <si>
    <t>Report to Ecology</t>
  </si>
  <si>
    <t>If your emissions are below the reporting threshold then you are not required to report.  Continue to tract your emissions and begin reporting if your emissions increase to above the reporting threshold.</t>
  </si>
  <si>
    <t>More information on how to report will be posted on Ecology's website closer to the reporting deadline:</t>
  </si>
  <si>
    <t>If you are not sure what type of license you have, you can look it up here:</t>
  </si>
  <si>
    <t>http://www.dol.wa.gov/about/ftactivelists.html</t>
  </si>
  <si>
    <t>Supplier</t>
  </si>
  <si>
    <t>Exporter</t>
  </si>
  <si>
    <t>Importer</t>
  </si>
  <si>
    <t>Blender</t>
  </si>
  <si>
    <t>Distributor</t>
  </si>
  <si>
    <t>Special Fuel</t>
  </si>
  <si>
    <t>Motor Vehicle Fuel</t>
  </si>
  <si>
    <t>Enter information in the white cells.</t>
  </si>
  <si>
    <t>C: Enter taxable gallons as reported to DOL.</t>
  </si>
  <si>
    <t>http://www.dol.wa.gov/forms/441753.pdf</t>
  </si>
  <si>
    <t>Gasoline</t>
  </si>
  <si>
    <t>Ethanol</t>
  </si>
  <si>
    <t>Diesel</t>
  </si>
  <si>
    <t>Biodiesel</t>
  </si>
  <si>
    <t xml:space="preserve">Your DOL Tax Return Form can provide the equation to calculate taxable gallons (Line 6).  </t>
  </si>
  <si>
    <t>Enter aircraft fuels supplied (if any)</t>
  </si>
  <si>
    <t>or</t>
  </si>
  <si>
    <t>See your emissions</t>
  </si>
  <si>
    <t>A: Each fuel type (product code) must be entered separately (example: gasoline is reported separately from ethanol).</t>
  </si>
  <si>
    <t xml:space="preserve">B: Fuel quantities are totaled for the calendar year, not by month. </t>
  </si>
  <si>
    <t>Eligible?</t>
  </si>
  <si>
    <t>What type of fuel tax license do you have?  Check all that apply.</t>
  </si>
  <si>
    <t>Example Tax Form:</t>
  </si>
  <si>
    <r>
      <rPr>
        <b/>
        <sz val="11"/>
        <color theme="1"/>
        <rFont val="Calibri"/>
        <family val="2"/>
        <scheme val="minor"/>
      </rPr>
      <t>Disclaimer</t>
    </r>
    <r>
      <rPr>
        <sz val="11"/>
        <color theme="1"/>
        <rFont val="Calibri"/>
        <family val="2"/>
        <scheme val="minor"/>
      </rPr>
      <t xml:space="preserve">
This spreadsheet is an optional tool intended to help potential reporters determine if they are required to report.  It is not an official reporting tool.  Do not submit this spreadsheet to the Department of Ecology.  Any information submitted to Ecology is potentially publically disclosable.  Although this tool was developed by the Department of Ecology, the accuracy of your report including input data and emissions calculations, remain your responsibility.  This spreadsheet may be periodically updated with more accurate information.  It is your responsibility to use the most current form of the spreadsheet.  You can check for updated versions on our website.</t>
    </r>
  </si>
  <si>
    <t>Compare total CO2 emissions per year to the 10,000 MT/yr reporting threshold.</t>
  </si>
  <si>
    <t>Enter the amounts of fuel as specified below (white cells only).</t>
  </si>
  <si>
    <t>Total Taxable Gallons for Calendar Year as Reported to DOL</t>
  </si>
  <si>
    <t>Fuel Type            (Product Code)</t>
  </si>
  <si>
    <t>Gasoline / Ethanol Blend</t>
  </si>
  <si>
    <t>Diesel / Biodiesel Blend</t>
  </si>
  <si>
    <t>Fuel Blend</t>
  </si>
  <si>
    <t>Blend Percentage (% biofuel)</t>
  </si>
  <si>
    <t>Ethanol (gal)</t>
  </si>
  <si>
    <t>Blend Volume (gal)</t>
  </si>
  <si>
    <t>Gasoline (gal)</t>
  </si>
  <si>
    <t>Diesel (gal)</t>
  </si>
  <si>
    <t>Biodiesel (gal)</t>
  </si>
  <si>
    <t>NA</t>
  </si>
  <si>
    <t>Note: If you have not been reporting fuels to DOL using this method, report to Ecology the same way you currently report to DOL.  Switch to this method of reporting blended fuels to both DOL and Ecology at the next available opportunity.</t>
  </si>
  <si>
    <t>Use this tab to enter information about aircraft fuels.</t>
  </si>
  <si>
    <t>Aircraft Fuel</t>
  </si>
  <si>
    <t>Jet Fuel</t>
  </si>
  <si>
    <t>Aviation Gasoline</t>
  </si>
  <si>
    <t>A: Each fuel type (product code) must be entered separately (example: jet fuel is reported separately from aviation gasoline).</t>
  </si>
  <si>
    <t>Enter on-road fuels supplied (if any)</t>
  </si>
  <si>
    <t>Data entered into this block are not used to calculate emissions.  You must reenter data to the left.</t>
  </si>
  <si>
    <t>R1: Tax-paid gallons received</t>
  </si>
  <si>
    <t>R2: Non-taxed gallons produced or received from Washington licensed distributors</t>
  </si>
  <si>
    <t>R3: Imported gallons received direct to customer</t>
  </si>
  <si>
    <t>R4: Imported directly to licensed tax-free storage</t>
  </si>
  <si>
    <t>Schedule</t>
  </si>
  <si>
    <t>D1: Sales to Washington licensed distributors</t>
  </si>
  <si>
    <t>D2: Export sales</t>
  </si>
  <si>
    <t>D3: Export sales by unlicensed purchasers</t>
  </si>
  <si>
    <t>D4: Sales to U.S. government agencies</t>
  </si>
  <si>
    <t>D5: Sales to Washington certified users</t>
  </si>
  <si>
    <t>D6: Sales to exempt aircraft</t>
  </si>
  <si>
    <t>D7: Sales to emergency medical air transport entities</t>
  </si>
  <si>
    <t>Jet Fuel (gal)</t>
  </si>
  <si>
    <t>Aviation Gasoline (gal)</t>
  </si>
  <si>
    <t>D8: Other (including losses from bulk storage, temperature adjustments, and transportation)</t>
  </si>
  <si>
    <t>R5: Other (including gains from bulk storage, temperature adjustments, and transportation)</t>
  </si>
  <si>
    <t>Total Reportable Gallons</t>
  </si>
  <si>
    <t>http://www.dol.wa.gov/forms/441006.pdf</t>
  </si>
  <si>
    <t xml:space="preserve">Use the information from your DOL Tax Return Form to complete the spreadsheet below and calculate reportable gallons.  </t>
  </si>
  <si>
    <t>Fuel Type (pure fuel)</t>
  </si>
  <si>
    <t>Ethanol (expressed as E100)</t>
  </si>
  <si>
    <t>Biodiesel (expressed as B100)</t>
  </si>
  <si>
    <t>Propane</t>
  </si>
  <si>
    <t>Natural gas</t>
  </si>
  <si>
    <t>Kerosene</t>
  </si>
  <si>
    <t>Jet fuel</t>
  </si>
  <si>
    <t>Aviation gasoline</t>
  </si>
  <si>
    <t>Total Applicable Fuels Supplied (gal/yr)</t>
  </si>
  <si>
    <t>CO2 Emissions (metric tons/yr)</t>
  </si>
  <si>
    <t>Natural gas*</t>
  </si>
  <si>
    <t>* Natural gas should be entered in units of standard cubic feet (scf)</t>
  </si>
  <si>
    <t>* Natural gas is in units of standard cubic feet (scf)</t>
  </si>
  <si>
    <t>Edit your on-road fuels supplied (if any)</t>
  </si>
  <si>
    <t>Edit your aircraft fuels supplied (if any)</t>
  </si>
  <si>
    <t>Return to the instructions page.</t>
  </si>
  <si>
    <t>Reporting begins in 2013. The 2013 report will contain information on emissions that occur in 2012. Reporting is on a repeating calendar year basis. The deadlines for the 2012 reporting year are:</t>
  </si>
  <si>
    <t>CO2 Emissions</t>
  </si>
  <si>
    <t>Total the gallons from both your supplier and importer license activities for each fuel type.  Do not include exporter, blender, or distributor activities.</t>
  </si>
  <si>
    <t xml:space="preserve">Use this optional tool to calculate volume of pure fuels in a fuel blend. </t>
  </si>
  <si>
    <t>Aggregate CO2 Emissions</t>
  </si>
  <si>
    <t>Aggregate Biogenic CO2 Emissions</t>
  </si>
  <si>
    <r>
      <t>Emission Factor (MT CO</t>
    </r>
    <r>
      <rPr>
        <b/>
        <vertAlign val="subscript"/>
        <sz val="11"/>
        <rFont val="Calibri"/>
        <family val="2"/>
        <scheme val="minor"/>
      </rPr>
      <t>2/</t>
    </r>
    <r>
      <rPr>
        <b/>
        <sz val="11"/>
        <rFont val="Calibri"/>
        <family val="2"/>
        <scheme val="minor"/>
      </rPr>
      <t xml:space="preserve"> gal)</t>
    </r>
  </si>
  <si>
    <t>Enter data in the white cells manually, do not copy and paste.</t>
  </si>
  <si>
    <r>
      <rPr>
        <b/>
        <sz val="11"/>
        <color theme="1"/>
        <rFont val="Calibri"/>
        <family val="2"/>
        <scheme val="minor"/>
      </rPr>
      <t xml:space="preserve">Who must report   </t>
    </r>
    <r>
      <rPr>
        <sz val="11"/>
        <color theme="1"/>
        <rFont val="Calibri"/>
        <family val="2"/>
        <scheme val="minor"/>
      </rPr>
      <t xml:space="preserve">                                                                                                                                                                                                                                                                                            This spreadsheet is an unofficial tool to help transportation fuel suppliers determine if they are required to report their greenhouse gas emissions to the Washington State Department of Ecology.  Only suppliers or importers of motor vehicle fuel, suppliers or importers of special fuel, or distributors of aircraft fuel with fuel tax licenses with Washington Department of Licensing are required to report.  A list of organizations with licenses is available here:</t>
    </r>
  </si>
  <si>
    <t>C: Enter gallons as reported to DOL.</t>
  </si>
  <si>
    <t xml:space="preserve">NOTE: make sure that each fuel type (product code) is calculated separately in your report to Ecology. </t>
  </si>
  <si>
    <t xml:space="preserve">CAUTION: make sure that each fuel type (product code) is calculated separately in your report to Ecology. </t>
  </si>
  <si>
    <t>Total Applicable Gallons for Calendar Year as Reported to DOL</t>
  </si>
  <si>
    <t>Proceed to step 2 if you do not supply or import on-road fuels.</t>
  </si>
  <si>
    <t>Proceed to step 3 if you do not distribute aircraft fuels.</t>
  </si>
  <si>
    <t>More information on how to report is posted on Ecology's website:</t>
  </si>
  <si>
    <t>Version 1.1.1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</si>
</sst>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0.0000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font>
    <font>
      <sz val="8"/>
      <color rgb="FF003366"/>
      <name val="Verdana"/>
      <family val="2"/>
    </font>
    <font>
      <b/>
      <sz val="8"/>
      <color rgb="FFFFFFFF"/>
      <name val="Verdana"/>
      <family val="2"/>
    </font>
    <font>
      <b/>
      <sz val="11"/>
      <name val="Calibri"/>
      <family val="2"/>
      <scheme val="minor"/>
    </font>
    <font>
      <b/>
      <vertAlign val="subscript"/>
      <sz val="11"/>
      <name val="Calibri"/>
      <family val="2"/>
      <scheme val="minor"/>
    </font>
    <font>
      <sz val="11"/>
      <name val="Calibri"/>
      <family val="2"/>
      <scheme val="minor"/>
    </font>
    <font>
      <b/>
      <sz val="12"/>
      <color theme="1"/>
      <name val="Calibri"/>
      <family val="2"/>
      <scheme val="minor"/>
    </font>
    <font>
      <sz val="9"/>
      <name val="Calibri"/>
      <family val="2"/>
      <scheme val="minor"/>
    </font>
    <font>
      <sz val="9"/>
      <color theme="1"/>
      <name val="Calibri"/>
      <family val="2"/>
      <scheme val="minor"/>
    </font>
    <font>
      <b/>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000000"/>
        <bgColor indexed="64"/>
      </patternFill>
    </fill>
    <fill>
      <patternFill patternType="solid">
        <fgColor rgb="FFFFFDD9"/>
        <bgColor indexed="64"/>
      </patternFill>
    </fill>
    <fill>
      <patternFill patternType="solid">
        <fgColor rgb="FFFAE2B5"/>
        <bgColor indexed="64"/>
      </patternFill>
    </fill>
    <fill>
      <patternFill patternType="solid">
        <fgColor rgb="FFF5C690"/>
        <bgColor indexed="64"/>
      </patternFill>
    </fill>
  </fills>
  <borders count="23">
    <border>
      <left/>
      <right/>
      <top/>
      <bottom/>
      <diagonal/>
    </border>
    <border>
      <left/>
      <right style="medium">
        <color rgb="FF808080"/>
      </right>
      <top/>
      <bottom/>
      <diagonal/>
    </border>
    <border>
      <left style="medium">
        <color rgb="FF808080"/>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theme="0" tint="-0.14996795556505021"/>
      </right>
      <top/>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alignment vertical="top"/>
      <protection locked="0"/>
    </xf>
  </cellStyleXfs>
  <cellXfs count="134">
    <xf numFmtId="0" fontId="0" fillId="0" borderId="0" xfId="0"/>
    <xf numFmtId="0" fontId="0" fillId="2" borderId="0" xfId="0" applyFill="1"/>
    <xf numFmtId="0" fontId="0" fillId="2" borderId="0" xfId="0" applyFill="1" applyAlignment="1">
      <alignment wrapText="1"/>
    </xf>
    <xf numFmtId="0" fontId="0" fillId="2" borderId="0" xfId="0" applyFill="1" applyAlignment="1">
      <alignment wrapText="1"/>
    </xf>
    <xf numFmtId="0" fontId="2" fillId="2" borderId="0" xfId="0" applyFont="1" applyFill="1"/>
    <xf numFmtId="0" fontId="3" fillId="2" borderId="0" xfId="0" applyFont="1" applyFill="1"/>
    <xf numFmtId="0" fontId="4" fillId="2" borderId="0" xfId="2" applyFill="1" applyAlignment="1" applyProtection="1"/>
    <xf numFmtId="0" fontId="4" fillId="2" borderId="0" xfId="2" applyFill="1" applyAlignment="1" applyProtection="1">
      <alignment horizontal="left" vertical="top"/>
    </xf>
    <xf numFmtId="0" fontId="0" fillId="2" borderId="0" xfId="0" applyFill="1" applyAlignment="1">
      <alignment horizontal="left" indent="2"/>
    </xf>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0" fillId="2" borderId="0" xfId="0" applyFill="1" applyAlignment="1">
      <alignment horizontal="left" indent="4"/>
    </xf>
    <xf numFmtId="0" fontId="0" fillId="2" borderId="0" xfId="0" applyFill="1" applyAlignment="1">
      <alignment horizontal="left" indent="5"/>
    </xf>
    <xf numFmtId="0" fontId="0" fillId="2" borderId="0" xfId="0" applyFill="1" applyAlignment="1">
      <alignment horizontal="left" wrapText="1" indent="5"/>
    </xf>
    <xf numFmtId="0" fontId="0" fillId="2" borderId="0" xfId="0" applyFill="1" applyAlignment="1">
      <alignment horizontal="left"/>
    </xf>
    <xf numFmtId="0" fontId="0" fillId="2" borderId="0" xfId="0" applyFill="1" applyAlignment="1"/>
    <xf numFmtId="0" fontId="2" fillId="2" borderId="4" xfId="0" applyFont="1" applyFill="1" applyBorder="1" applyAlignment="1">
      <alignment wrapText="1"/>
    </xf>
    <xf numFmtId="0" fontId="2" fillId="2" borderId="5" xfId="0" applyFont="1" applyFill="1" applyBorder="1" applyAlignment="1">
      <alignment wrapText="1"/>
    </xf>
    <xf numFmtId="9" fontId="0" fillId="2" borderId="0" xfId="1" applyFont="1" applyFill="1" applyBorder="1" applyAlignment="1"/>
    <xf numFmtId="9" fontId="0" fillId="2" borderId="7" xfId="1" applyFont="1" applyFill="1" applyBorder="1" applyAlignment="1"/>
    <xf numFmtId="9" fontId="0" fillId="2" borderId="9" xfId="1" applyFont="1" applyFill="1" applyBorder="1" applyAlignment="1"/>
    <xf numFmtId="9" fontId="0" fillId="2" borderId="10" xfId="1" applyFont="1" applyFill="1" applyBorder="1" applyAlignment="1"/>
    <xf numFmtId="0" fontId="0" fillId="2" borderId="0" xfId="0" applyFill="1" applyBorder="1" applyAlignment="1">
      <alignment horizontal="left" vertical="top" wrapText="1"/>
    </xf>
    <xf numFmtId="0" fontId="0" fillId="2" borderId="0" xfId="0" applyFill="1" applyBorder="1" applyAlignment="1">
      <alignment wrapText="1"/>
    </xf>
    <xf numFmtId="3" fontId="0" fillId="2" borderId="0" xfId="0" applyNumberFormat="1" applyFill="1" applyBorder="1" applyAlignment="1"/>
    <xf numFmtId="0" fontId="0" fillId="2" borderId="4" xfId="0" applyFill="1" applyBorder="1" applyAlignment="1">
      <alignment wrapText="1"/>
    </xf>
    <xf numFmtId="0" fontId="0" fillId="2" borderId="4" xfId="0" applyFill="1" applyBorder="1"/>
    <xf numFmtId="0" fontId="2" fillId="2" borderId="6" xfId="0" applyFont="1" applyFill="1" applyBorder="1"/>
    <xf numFmtId="0" fontId="2" fillId="2" borderId="0" xfId="0" applyFont="1" applyFill="1" applyBorder="1"/>
    <xf numFmtId="3" fontId="2" fillId="2" borderId="0" xfId="0" applyNumberFormat="1" applyFont="1" applyFill="1" applyBorder="1" applyAlignment="1"/>
    <xf numFmtId="9" fontId="2" fillId="2" borderId="0" xfId="1" applyFont="1" applyFill="1" applyBorder="1" applyAlignment="1"/>
    <xf numFmtId="3" fontId="2" fillId="2" borderId="0" xfId="0" applyNumberFormat="1" applyFont="1" applyFill="1" applyBorder="1" applyAlignment="1"/>
    <xf numFmtId="3" fontId="2" fillId="2" borderId="7" xfId="0" applyNumberFormat="1" applyFont="1" applyFill="1" applyBorder="1" applyAlignment="1"/>
    <xf numFmtId="0" fontId="0" fillId="2" borderId="0" xfId="0" applyFill="1" applyAlignment="1">
      <alignment horizontal="left" vertical="top" wrapText="1"/>
    </xf>
    <xf numFmtId="0" fontId="4" fillId="2" borderId="0" xfId="2" applyFill="1" applyAlignment="1" applyProtection="1">
      <alignment horizontal="left" vertical="center"/>
    </xf>
    <xf numFmtId="0" fontId="4" fillId="2" borderId="0" xfId="2" applyFill="1" applyAlignment="1" applyProtection="1">
      <alignment vertical="center"/>
    </xf>
    <xf numFmtId="0" fontId="12" fillId="2" borderId="0" xfId="0" applyFont="1" applyFill="1" applyBorder="1"/>
    <xf numFmtId="0" fontId="0" fillId="2" borderId="0" xfId="0" applyFont="1" applyFill="1" applyProtection="1"/>
    <xf numFmtId="0" fontId="7" fillId="2" borderId="16" xfId="0" applyFont="1" applyFill="1" applyBorder="1" applyAlignment="1" applyProtection="1">
      <alignment horizontal="left" wrapText="1"/>
    </xf>
    <xf numFmtId="0" fontId="7" fillId="2" borderId="17" xfId="0" applyFont="1" applyFill="1" applyBorder="1" applyAlignment="1" applyProtection="1">
      <alignment horizontal="left" wrapText="1"/>
    </xf>
    <xf numFmtId="0" fontId="2" fillId="2" borderId="17" xfId="0" applyFont="1" applyFill="1" applyBorder="1" applyAlignment="1" applyProtection="1">
      <alignment wrapText="1"/>
    </xf>
    <xf numFmtId="0" fontId="2" fillId="2" borderId="18" xfId="0" applyFont="1" applyFill="1" applyBorder="1" applyAlignment="1" applyProtection="1">
      <alignment wrapText="1"/>
    </xf>
    <xf numFmtId="0" fontId="2" fillId="2" borderId="0" xfId="0" applyFont="1" applyFill="1" applyAlignment="1" applyProtection="1">
      <alignment wrapText="1"/>
    </xf>
    <xf numFmtId="0" fontId="9" fillId="2" borderId="19" xfId="0" applyFont="1" applyFill="1" applyBorder="1" applyAlignment="1" applyProtection="1">
      <alignment vertical="top" wrapText="1"/>
    </xf>
    <xf numFmtId="165" fontId="9" fillId="2" borderId="20" xfId="0" applyNumberFormat="1" applyFont="1" applyFill="1" applyBorder="1" applyAlignment="1" applyProtection="1">
      <alignment vertical="top" wrapText="1"/>
    </xf>
    <xf numFmtId="3" fontId="0" fillId="2" borderId="20" xfId="0" applyNumberFormat="1" applyFont="1" applyFill="1" applyBorder="1" applyProtection="1"/>
    <xf numFmtId="3" fontId="0" fillId="2" borderId="21" xfId="0" applyNumberFormat="1" applyFont="1" applyFill="1" applyBorder="1" applyProtection="1"/>
    <xf numFmtId="0" fontId="11" fillId="2" borderId="11" xfId="0" applyFont="1" applyFill="1" applyBorder="1" applyAlignment="1" applyProtection="1">
      <alignment vertical="top"/>
    </xf>
    <xf numFmtId="165" fontId="9" fillId="2" borderId="0" xfId="0" applyNumberFormat="1" applyFont="1" applyFill="1" applyBorder="1" applyAlignment="1" applyProtection="1">
      <alignment vertical="top" wrapText="1"/>
    </xf>
    <xf numFmtId="3" fontId="0" fillId="2" borderId="0" xfId="0" applyNumberFormat="1" applyFont="1" applyFill="1" applyBorder="1" applyProtection="1"/>
    <xf numFmtId="3" fontId="0" fillId="2" borderId="12" xfId="0" applyNumberFormat="1" applyFont="1" applyFill="1" applyBorder="1" applyProtection="1"/>
    <xf numFmtId="0" fontId="0" fillId="2" borderId="0" xfId="0" applyFont="1" applyFill="1" applyBorder="1" applyProtection="1"/>
    <xf numFmtId="0" fontId="0" fillId="2" borderId="12" xfId="0" applyFont="1" applyFill="1" applyBorder="1" applyProtection="1"/>
    <xf numFmtId="0" fontId="7" fillId="2" borderId="13" xfId="0" applyFont="1" applyFill="1" applyBorder="1" applyAlignment="1" applyProtection="1"/>
    <xf numFmtId="0" fontId="7" fillId="2" borderId="14" xfId="0" applyFont="1" applyFill="1" applyBorder="1" applyAlignment="1" applyProtection="1"/>
    <xf numFmtId="0" fontId="0" fillId="2" borderId="14" xfId="0" applyFont="1" applyFill="1" applyBorder="1" applyProtection="1"/>
    <xf numFmtId="0" fontId="0" fillId="2" borderId="0" xfId="0" applyFill="1" applyProtection="1"/>
    <xf numFmtId="0" fontId="0" fillId="2" borderId="0" xfId="0" applyFont="1" applyFill="1" applyAlignment="1" applyProtection="1">
      <alignment vertical="center"/>
    </xf>
    <xf numFmtId="0" fontId="0" fillId="0" borderId="0" xfId="0" applyProtection="1">
      <protection locked="0"/>
    </xf>
    <xf numFmtId="0" fontId="7" fillId="2" borderId="0" xfId="0" applyFont="1" applyFill="1" applyBorder="1" applyAlignment="1" applyProtection="1"/>
    <xf numFmtId="0" fontId="7" fillId="2" borderId="11" xfId="0" applyFont="1" applyFill="1" applyBorder="1" applyAlignment="1" applyProtection="1"/>
    <xf numFmtId="3" fontId="2" fillId="2" borderId="15" xfId="0" applyNumberFormat="1" applyFont="1" applyFill="1" applyBorder="1" applyProtection="1"/>
    <xf numFmtId="3" fontId="0" fillId="2" borderId="0" xfId="0" applyNumberFormat="1" applyFill="1" applyBorder="1"/>
    <xf numFmtId="3" fontId="0" fillId="2" borderId="7" xfId="0" applyNumberFormat="1" applyFill="1" applyBorder="1"/>
    <xf numFmtId="3" fontId="2" fillId="2" borderId="12" xfId="0" applyNumberFormat="1" applyFont="1" applyFill="1" applyBorder="1" applyProtection="1"/>
    <xf numFmtId="0" fontId="13" fillId="2" borderId="0" xfId="0" applyFont="1" applyFill="1" applyProtection="1"/>
    <xf numFmtId="0" fontId="0" fillId="2" borderId="0" xfId="0" applyFill="1" applyAlignment="1">
      <alignment wrapText="1"/>
    </xf>
    <xf numFmtId="0" fontId="0" fillId="2" borderId="0" xfId="0" applyFill="1" applyAlignment="1">
      <alignment horizontal="left" vertical="top" wrapText="1"/>
    </xf>
    <xf numFmtId="0" fontId="0" fillId="0" borderId="0" xfId="0" applyAlignment="1">
      <alignment horizontal="left" vertical="top" wrapText="1"/>
    </xf>
    <xf numFmtId="0" fontId="4" fillId="2" borderId="0" xfId="2" applyFill="1" applyAlignment="1" applyProtection="1">
      <alignment horizontal="left" vertical="center"/>
    </xf>
    <xf numFmtId="0" fontId="6" fillId="3" borderId="0" xfId="0" applyFont="1" applyFill="1" applyBorder="1" applyAlignment="1">
      <alignment horizontal="center" vertical="top" wrapText="1"/>
    </xf>
    <xf numFmtId="0" fontId="6" fillId="3" borderId="1" xfId="0" applyFont="1" applyFill="1" applyBorder="1" applyAlignment="1">
      <alignment horizontal="center" vertical="top" wrapText="1"/>
    </xf>
    <xf numFmtId="0" fontId="5" fillId="4" borderId="0" xfId="0" applyFont="1" applyFill="1" applyBorder="1" applyAlignment="1">
      <alignment horizontal="center" vertical="top" wrapText="1"/>
    </xf>
    <xf numFmtId="0" fontId="5" fillId="4" borderId="1" xfId="0" applyFont="1" applyFill="1" applyBorder="1" applyAlignment="1">
      <alignment horizontal="center" vertical="top" wrapText="1"/>
    </xf>
    <xf numFmtId="0" fontId="5" fillId="5" borderId="0" xfId="0" applyFont="1" applyFill="1" applyBorder="1" applyAlignment="1">
      <alignment horizontal="center" vertical="top" wrapText="1"/>
    </xf>
    <xf numFmtId="0" fontId="5" fillId="5" borderId="1" xfId="0" applyFont="1" applyFill="1" applyBorder="1" applyAlignment="1">
      <alignment horizontal="center" vertical="top" wrapText="1"/>
    </xf>
    <xf numFmtId="0" fontId="5" fillId="6" borderId="0" xfId="0" applyFont="1" applyFill="1" applyBorder="1" applyAlignment="1">
      <alignment horizontal="center" vertical="top" wrapText="1"/>
    </xf>
    <xf numFmtId="0" fontId="5" fillId="6" borderId="1" xfId="0" applyFont="1" applyFill="1" applyBorder="1" applyAlignment="1">
      <alignment horizontal="center" vertical="top" wrapText="1"/>
    </xf>
    <xf numFmtId="0" fontId="6" fillId="3" borderId="2" xfId="0" applyFont="1" applyFill="1" applyBorder="1" applyAlignment="1">
      <alignment horizontal="center" vertical="top" wrapText="1"/>
    </xf>
    <xf numFmtId="0" fontId="5" fillId="4" borderId="2" xfId="0" applyFont="1" applyFill="1" applyBorder="1" applyAlignment="1">
      <alignment horizontal="center" vertical="top" wrapText="1"/>
    </xf>
    <xf numFmtId="164" fontId="5" fillId="5" borderId="2" xfId="0" applyNumberFormat="1" applyFont="1" applyFill="1" applyBorder="1" applyAlignment="1">
      <alignment horizontal="center" vertical="top" wrapText="1"/>
    </xf>
    <xf numFmtId="164" fontId="5" fillId="5" borderId="0" xfId="0" applyNumberFormat="1" applyFont="1" applyFill="1" applyBorder="1" applyAlignment="1">
      <alignment horizontal="center" vertical="top" wrapText="1"/>
    </xf>
    <xf numFmtId="164" fontId="5" fillId="6" borderId="2" xfId="0" applyNumberFormat="1" applyFont="1" applyFill="1" applyBorder="1" applyAlignment="1">
      <alignment horizontal="center" vertical="top" wrapText="1"/>
    </xf>
    <xf numFmtId="164" fontId="5" fillId="6" borderId="0" xfId="0" applyNumberFormat="1" applyFont="1" applyFill="1" applyBorder="1" applyAlignment="1">
      <alignment horizontal="center" vertical="top" wrapText="1"/>
    </xf>
    <xf numFmtId="0" fontId="4" fillId="2" borderId="0" xfId="2" applyFill="1" applyAlignment="1" applyProtection="1">
      <alignment vertical="center"/>
    </xf>
    <xf numFmtId="0" fontId="0" fillId="2" borderId="6" xfId="0" applyFill="1" applyBorder="1" applyAlignment="1">
      <alignment wrapText="1"/>
    </xf>
    <xf numFmtId="0" fontId="0" fillId="2" borderId="0" xfId="0" applyFill="1" applyBorder="1" applyAlignment="1">
      <alignment wrapText="1"/>
    </xf>
    <xf numFmtId="0" fontId="0" fillId="2" borderId="7" xfId="0" applyFill="1" applyBorder="1" applyAlignment="1">
      <alignment wrapText="1"/>
    </xf>
    <xf numFmtId="0" fontId="0" fillId="2" borderId="8" xfId="0" applyFill="1" applyBorder="1" applyAlignment="1">
      <alignment wrapText="1"/>
    </xf>
    <xf numFmtId="0" fontId="0" fillId="2" borderId="9" xfId="0" applyFill="1" applyBorder="1" applyAlignment="1">
      <alignment wrapText="1"/>
    </xf>
    <xf numFmtId="0" fontId="0" fillId="2" borderId="10" xfId="0" applyFill="1" applyBorder="1" applyAlignment="1">
      <alignment wrapText="1"/>
    </xf>
    <xf numFmtId="0" fontId="2" fillId="2" borderId="6" xfId="0" applyFont="1" applyFill="1" applyBorder="1" applyAlignment="1">
      <alignment wrapText="1"/>
    </xf>
    <xf numFmtId="0" fontId="2" fillId="2" borderId="0" xfId="0" applyFont="1" applyFill="1" applyBorder="1" applyAlignment="1">
      <alignment wrapText="1"/>
    </xf>
    <xf numFmtId="0" fontId="2" fillId="2" borderId="7" xfId="0" applyFont="1" applyFill="1" applyBorder="1" applyAlignment="1">
      <alignment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4" xfId="0" applyFont="1" applyFill="1" applyBorder="1" applyAlignment="1">
      <alignment wrapText="1"/>
    </xf>
    <xf numFmtId="9" fontId="0" fillId="0" borderId="0" xfId="1" applyFont="1" applyFill="1" applyBorder="1" applyAlignment="1" applyProtection="1">
      <protection locked="0"/>
    </xf>
    <xf numFmtId="0" fontId="0" fillId="2" borderId="6" xfId="0" applyFill="1" applyBorder="1" applyAlignment="1">
      <alignment horizontal="left"/>
    </xf>
    <xf numFmtId="0" fontId="0" fillId="2" borderId="0" xfId="0" applyFill="1" applyBorder="1" applyAlignment="1">
      <alignment horizontal="left"/>
    </xf>
    <xf numFmtId="3" fontId="0" fillId="0" borderId="0" xfId="0" applyNumberFormat="1" applyFill="1" applyBorder="1" applyAlignment="1" applyProtection="1">
      <protection locked="0"/>
    </xf>
    <xf numFmtId="3" fontId="0" fillId="0" borderId="9" xfId="0" applyNumberFormat="1" applyFill="1" applyBorder="1" applyAlignment="1" applyProtection="1">
      <protection locked="0"/>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wrapText="1"/>
    </xf>
    <xf numFmtId="0" fontId="2" fillId="2" borderId="4" xfId="0" applyFont="1" applyFill="1" applyBorder="1" applyAlignment="1">
      <alignment horizontal="left" wrapText="1"/>
    </xf>
    <xf numFmtId="0" fontId="2" fillId="2" borderId="5" xfId="0" applyFont="1" applyFill="1" applyBorder="1" applyAlignment="1">
      <alignment horizontal="left" wrapText="1"/>
    </xf>
    <xf numFmtId="0" fontId="4" fillId="2" borderId="0" xfId="2" applyFill="1" applyAlignment="1" applyProtection="1"/>
    <xf numFmtId="3" fontId="0" fillId="0" borderId="0" xfId="1" applyNumberFormat="1" applyFont="1" applyFill="1" applyBorder="1" applyAlignment="1" applyProtection="1">
      <protection locked="0"/>
    </xf>
    <xf numFmtId="3" fontId="0" fillId="0" borderId="7" xfId="1" applyNumberFormat="1" applyFont="1" applyFill="1" applyBorder="1" applyAlignment="1" applyProtection="1">
      <protection locked="0"/>
    </xf>
    <xf numFmtId="0" fontId="2" fillId="2" borderId="0" xfId="0" applyFont="1" applyFill="1" applyBorder="1" applyAlignment="1">
      <alignment horizontal="center" wrapText="1"/>
    </xf>
    <xf numFmtId="0" fontId="2" fillId="2" borderId="6" xfId="0" applyFont="1" applyFill="1" applyBorder="1" applyAlignment="1">
      <alignment horizontal="center" wrapText="1"/>
    </xf>
    <xf numFmtId="0" fontId="2" fillId="2" borderId="5" xfId="0" applyFont="1" applyFill="1" applyBorder="1" applyAlignment="1">
      <alignment horizontal="center" wrapText="1"/>
    </xf>
    <xf numFmtId="0" fontId="2" fillId="2" borderId="7" xfId="0" applyFont="1" applyFill="1" applyBorder="1" applyAlignment="1">
      <alignment horizontal="center" wrapText="1"/>
    </xf>
    <xf numFmtId="3" fontId="0" fillId="2" borderId="9" xfId="0" applyNumberFormat="1" applyFill="1" applyBorder="1" applyAlignment="1"/>
    <xf numFmtId="0" fontId="6" fillId="3" borderId="0" xfId="0" applyFont="1" applyFill="1" applyBorder="1" applyAlignment="1" applyProtection="1">
      <alignment horizontal="center" vertical="top" wrapText="1"/>
    </xf>
    <xf numFmtId="0" fontId="6" fillId="3" borderId="22" xfId="0" applyFont="1" applyFill="1" applyBorder="1" applyAlignment="1" applyProtection="1">
      <alignment horizontal="center" vertical="top" wrapText="1"/>
    </xf>
    <xf numFmtId="0" fontId="5" fillId="4" borderId="0" xfId="0" applyFont="1" applyFill="1" applyBorder="1" applyAlignment="1" applyProtection="1">
      <alignment horizontal="center" vertical="top" wrapText="1"/>
    </xf>
    <xf numFmtId="0" fontId="5" fillId="4" borderId="22" xfId="0" applyFont="1" applyFill="1" applyBorder="1" applyAlignment="1" applyProtection="1">
      <alignment horizontal="center" vertical="top" wrapText="1"/>
    </xf>
    <xf numFmtId="0" fontId="5" fillId="5" borderId="0" xfId="0" applyFont="1" applyFill="1" applyBorder="1" applyAlignment="1" applyProtection="1">
      <alignment horizontal="center" vertical="top" wrapText="1"/>
    </xf>
    <xf numFmtId="0" fontId="5" fillId="5" borderId="22" xfId="0" applyFont="1" applyFill="1" applyBorder="1" applyAlignment="1" applyProtection="1">
      <alignment horizontal="center" vertical="top" wrapText="1"/>
    </xf>
    <xf numFmtId="0" fontId="5" fillId="6" borderId="0" xfId="0" applyFont="1" applyFill="1" applyBorder="1" applyAlignment="1" applyProtection="1">
      <alignment horizontal="center" vertical="top" wrapText="1"/>
    </xf>
    <xf numFmtId="0" fontId="5" fillId="6" borderId="22" xfId="0" applyFont="1" applyFill="1" applyBorder="1" applyAlignment="1" applyProtection="1">
      <alignment horizontal="center" vertical="top" wrapText="1"/>
    </xf>
    <xf numFmtId="164" fontId="5" fillId="5" borderId="0" xfId="0" applyNumberFormat="1" applyFont="1" applyFill="1" applyBorder="1" applyAlignment="1" applyProtection="1">
      <alignment horizontal="center" vertical="top" wrapText="1"/>
    </xf>
    <xf numFmtId="164" fontId="5" fillId="6" borderId="0" xfId="0" applyNumberFormat="1" applyFont="1" applyFill="1" applyBorder="1" applyAlignment="1" applyProtection="1">
      <alignment horizontal="center" vertical="top" wrapText="1"/>
    </xf>
    <xf numFmtId="0" fontId="10" fillId="2" borderId="14" xfId="0" applyFont="1" applyFill="1" applyBorder="1" applyAlignment="1" applyProtection="1">
      <alignment horizontal="center"/>
    </xf>
    <xf numFmtId="0" fontId="0" fillId="2" borderId="0" xfId="0" applyFill="1" applyAlignment="1" applyProtection="1">
      <alignment wrapText="1"/>
    </xf>
    <xf numFmtId="0" fontId="9" fillId="2" borderId="11" xfId="0" applyFont="1" applyFill="1" applyBorder="1" applyAlignment="1" applyProtection="1">
      <alignment horizontal="left" vertical="top" wrapText="1" indent="2"/>
    </xf>
    <xf numFmtId="0" fontId="9" fillId="2" borderId="0" xfId="0" applyFont="1" applyFill="1" applyBorder="1" applyAlignment="1" applyProtection="1">
      <alignment horizontal="left" vertical="top" wrapText="1" indent="2"/>
    </xf>
  </cellXfs>
  <cellStyles count="3">
    <cellStyle name="Hyperlink" xfId="2" builtinId="8"/>
    <cellStyle name="Normal" xfId="0" builtinId="0"/>
    <cellStyle name="Percent" xfId="1" builtinId="5"/>
  </cellStyles>
  <dxfs count="10">
    <dxf>
      <fill>
        <patternFill>
          <bgColor rgb="FFFFFF00"/>
        </patternFill>
      </fill>
    </dxf>
    <dxf>
      <font>
        <color theme="0" tint="-0.14996795556505021"/>
      </font>
      <fill>
        <patternFill>
          <bgColor theme="0" tint="-0.14996795556505021"/>
        </patternFill>
      </fill>
    </dxf>
    <dxf>
      <font>
        <color theme="0" tint="-0.14996795556505021"/>
      </font>
    </dxf>
    <dxf>
      <font>
        <color theme="0" tint="-0.14996795556505021"/>
      </font>
    </dxf>
    <dxf>
      <fill>
        <patternFill>
          <bgColor theme="0" tint="-0.14996795556505021"/>
        </patternFill>
      </fill>
    </dxf>
    <dxf>
      <fill>
        <patternFill>
          <bgColor theme="0" tint="-0.14996795556505021"/>
        </patternFill>
      </fill>
    </dxf>
    <dxf>
      <font>
        <color theme="0" tint="-0.14996795556505021"/>
      </font>
    </dxf>
    <dxf>
      <font>
        <color theme="0" tint="-0.14996795556505021"/>
      </font>
    </dxf>
    <dxf>
      <fill>
        <patternFill>
          <bgColor theme="0" tint="-0.14996795556505021"/>
        </patternFill>
      </fill>
    </dxf>
    <dxf>
      <font>
        <strike val="0"/>
        <color auto="1"/>
      </font>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alculations!$B$6" lockText="1"/>
</file>

<file path=xl/ctrlProps/ctrlProp10.xml><?xml version="1.0" encoding="utf-8"?>
<formControlPr xmlns="http://schemas.microsoft.com/office/spreadsheetml/2009/9/main" objectType="CheckBox" fmlaLink="Calculations!$F$7" lockText="1"/>
</file>

<file path=xl/ctrlProps/ctrlProp11.xml><?xml version="1.0" encoding="utf-8"?>
<formControlPr xmlns="http://schemas.microsoft.com/office/spreadsheetml/2009/9/main" objectType="CheckBox" fmlaLink="Calculations!$C$9" lockText="1"/>
</file>

<file path=xl/ctrlProps/ctrlProp12.xml><?xml version="1.0" encoding="utf-8"?>
<formControlPr xmlns="http://schemas.microsoft.com/office/spreadsheetml/2009/9/main" objectType="CheckBox" fmlaLink="Calculations!$C$10" lockText="1"/>
</file>

<file path=xl/ctrlProps/ctrlProp2.xml><?xml version="1.0" encoding="utf-8"?>
<formControlPr xmlns="http://schemas.microsoft.com/office/spreadsheetml/2009/9/main" objectType="CheckBox" fmlaLink="Calculations!$C$6" lockText="1"/>
</file>

<file path=xl/ctrlProps/ctrlProp3.xml><?xml version="1.0" encoding="utf-8"?>
<formControlPr xmlns="http://schemas.microsoft.com/office/spreadsheetml/2009/9/main" objectType="CheckBox" fmlaLink="Calculations!$D$6" lockText="1"/>
</file>

<file path=xl/ctrlProps/ctrlProp4.xml><?xml version="1.0" encoding="utf-8"?>
<formControlPr xmlns="http://schemas.microsoft.com/office/spreadsheetml/2009/9/main" objectType="CheckBox" fmlaLink="Calculations!$E$6" lockText="1"/>
</file>

<file path=xl/ctrlProps/ctrlProp5.xml><?xml version="1.0" encoding="utf-8"?>
<formControlPr xmlns="http://schemas.microsoft.com/office/spreadsheetml/2009/9/main" objectType="CheckBox" fmlaLink="Calculations!$F$6" lockText="1"/>
</file>

<file path=xl/ctrlProps/ctrlProp6.xml><?xml version="1.0" encoding="utf-8"?>
<formControlPr xmlns="http://schemas.microsoft.com/office/spreadsheetml/2009/9/main" objectType="CheckBox" fmlaLink="Calculations!$B$7" lockText="1"/>
</file>

<file path=xl/ctrlProps/ctrlProp7.xml><?xml version="1.0" encoding="utf-8"?>
<formControlPr xmlns="http://schemas.microsoft.com/office/spreadsheetml/2009/9/main" objectType="CheckBox" fmlaLink="Calculations!$C$7" lockText="1"/>
</file>

<file path=xl/ctrlProps/ctrlProp8.xml><?xml version="1.0" encoding="utf-8"?>
<formControlPr xmlns="http://schemas.microsoft.com/office/spreadsheetml/2009/9/main" objectType="CheckBox" fmlaLink="Calculations!$D$7" lockText="1"/>
</file>

<file path=xl/ctrlProps/ctrlProp9.xml><?xml version="1.0" encoding="utf-8"?>
<formControlPr xmlns="http://schemas.microsoft.com/office/spreadsheetml/2009/9/main" objectType="CheckBox" fmlaLink="Calculations!$E$7"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137160</xdr:colOff>
          <xdr:row>8</xdr:row>
          <xdr:rowOff>0</xdr:rowOff>
        </xdr:from>
        <xdr:to>
          <xdr:col>0</xdr:col>
          <xdr:colOff>381000</xdr:colOff>
          <xdr:row>9</xdr:row>
          <xdr:rowOff>22860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8</xdr:row>
          <xdr:rowOff>0</xdr:rowOff>
        </xdr:from>
        <xdr:to>
          <xdr:col>1</xdr:col>
          <xdr:colOff>403860</xdr:colOff>
          <xdr:row>9</xdr:row>
          <xdr:rowOff>22860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8</xdr:row>
          <xdr:rowOff>0</xdr:rowOff>
        </xdr:from>
        <xdr:to>
          <xdr:col>2</xdr:col>
          <xdr:colOff>411480</xdr:colOff>
          <xdr:row>9</xdr:row>
          <xdr:rowOff>22860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8</xdr:row>
          <xdr:rowOff>0</xdr:rowOff>
        </xdr:from>
        <xdr:to>
          <xdr:col>3</xdr:col>
          <xdr:colOff>381000</xdr:colOff>
          <xdr:row>9</xdr:row>
          <xdr:rowOff>22860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xdr:row>
          <xdr:rowOff>0</xdr:rowOff>
        </xdr:from>
        <xdr:to>
          <xdr:col>4</xdr:col>
          <xdr:colOff>434340</xdr:colOff>
          <xdr:row>9</xdr:row>
          <xdr:rowOff>22860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12</xdr:row>
          <xdr:rowOff>0</xdr:rowOff>
        </xdr:from>
        <xdr:to>
          <xdr:col>0</xdr:col>
          <xdr:colOff>381000</xdr:colOff>
          <xdr:row>13</xdr:row>
          <xdr:rowOff>22860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12</xdr:row>
          <xdr:rowOff>0</xdr:rowOff>
        </xdr:from>
        <xdr:to>
          <xdr:col>1</xdr:col>
          <xdr:colOff>403860</xdr:colOff>
          <xdr:row>13</xdr:row>
          <xdr:rowOff>22860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12</xdr:row>
          <xdr:rowOff>0</xdr:rowOff>
        </xdr:from>
        <xdr:to>
          <xdr:col>2</xdr:col>
          <xdr:colOff>411480</xdr:colOff>
          <xdr:row>13</xdr:row>
          <xdr:rowOff>22860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12</xdr:row>
          <xdr:rowOff>0</xdr:rowOff>
        </xdr:from>
        <xdr:to>
          <xdr:col>3</xdr:col>
          <xdr:colOff>381000</xdr:colOff>
          <xdr:row>13</xdr:row>
          <xdr:rowOff>22860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xdr:row>
          <xdr:rowOff>0</xdr:rowOff>
        </xdr:from>
        <xdr:to>
          <xdr:col>4</xdr:col>
          <xdr:colOff>434340</xdr:colOff>
          <xdr:row>13</xdr:row>
          <xdr:rowOff>22860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160020</xdr:colOff>
          <xdr:row>8</xdr:row>
          <xdr:rowOff>0</xdr:rowOff>
        </xdr:from>
        <xdr:to>
          <xdr:col>1</xdr:col>
          <xdr:colOff>403860</xdr:colOff>
          <xdr:row>9</xdr:row>
          <xdr:rowOff>22860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8</xdr:row>
          <xdr:rowOff>0</xdr:rowOff>
        </xdr:from>
        <xdr:to>
          <xdr:col>3</xdr:col>
          <xdr:colOff>381000</xdr:colOff>
          <xdr:row>9</xdr:row>
          <xdr:rowOff>22860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cy.wa.gov/programs/air/permit_register/ghg/GHG_transp.html" TargetMode="External"/><Relationship Id="rId2" Type="http://schemas.openxmlformats.org/officeDocument/2006/relationships/hyperlink" Target="http://www.dol.wa.gov/about/ftactivelists.html" TargetMode="External"/><Relationship Id="rId1" Type="http://schemas.openxmlformats.org/officeDocument/2006/relationships/hyperlink" Target="http://www.ecy.wa.gov/programs/air/permit_register/ghg/GHG_transp.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2.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www.dol.wa.gov/forms/441753.pdf" TargetMode="External"/><Relationship Id="rId1" Type="http://schemas.openxmlformats.org/officeDocument/2006/relationships/hyperlink" Target="http://www.dol.wa.gov/about/ftactivelists.html"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trlProp" Target="../ctrlProps/ctrlProp12.xml"/><Relationship Id="rId2" Type="http://schemas.openxmlformats.org/officeDocument/2006/relationships/hyperlink" Target="http://www.dol.wa.gov/forms/441006.pdf" TargetMode="External"/><Relationship Id="rId1" Type="http://schemas.openxmlformats.org/officeDocument/2006/relationships/hyperlink" Target="http://www.dol.wa.gov/about/ftactivelists.html" TargetMode="External"/><Relationship Id="rId6" Type="http://schemas.openxmlformats.org/officeDocument/2006/relationships/ctrlProp" Target="../ctrlProps/ctrlProp11.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ecy.wa.gov/programs/air/permit_register/ghg/GHG_transp.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tabSelected="1" zoomScaleNormal="100" workbookViewId="0">
      <selection activeCell="A2" sqref="A2"/>
    </sheetView>
  </sheetViews>
  <sheetFormatPr defaultColWidth="9.109375" defaultRowHeight="14.4" x14ac:dyDescent="0.3"/>
  <cols>
    <col min="1" max="16384" width="9.109375" style="1"/>
  </cols>
  <sheetData>
    <row r="1" spans="1:18" ht="18" x14ac:dyDescent="0.35">
      <c r="A1" s="5" t="s">
        <v>2</v>
      </c>
      <c r="R1" s="1" t="s">
        <v>119</v>
      </c>
    </row>
    <row r="3" spans="1:18" x14ac:dyDescent="0.3">
      <c r="A3" s="72" t="s">
        <v>111</v>
      </c>
      <c r="B3" s="72"/>
      <c r="C3" s="72"/>
      <c r="D3" s="72"/>
      <c r="E3" s="72"/>
      <c r="F3" s="72"/>
      <c r="G3" s="72"/>
      <c r="H3" s="72"/>
      <c r="I3" s="72"/>
      <c r="J3" s="72"/>
      <c r="K3" s="72"/>
      <c r="L3" s="72"/>
      <c r="M3" s="72"/>
    </row>
    <row r="4" spans="1:18" x14ac:dyDescent="0.3">
      <c r="A4" s="72"/>
      <c r="B4" s="72"/>
      <c r="C4" s="72"/>
      <c r="D4" s="72"/>
      <c r="E4" s="72"/>
      <c r="F4" s="72"/>
      <c r="G4" s="72"/>
      <c r="H4" s="72"/>
      <c r="I4" s="72"/>
      <c r="J4" s="72"/>
      <c r="K4" s="72"/>
      <c r="L4" s="72"/>
      <c r="M4" s="72"/>
    </row>
    <row r="5" spans="1:18" x14ac:dyDescent="0.3">
      <c r="A5" s="72"/>
      <c r="B5" s="72"/>
      <c r="C5" s="72"/>
      <c r="D5" s="72"/>
      <c r="E5" s="72"/>
      <c r="F5" s="72"/>
      <c r="G5" s="72"/>
      <c r="H5" s="72"/>
      <c r="I5" s="72"/>
      <c r="J5" s="72"/>
      <c r="K5" s="72"/>
      <c r="L5" s="72"/>
      <c r="M5" s="72"/>
    </row>
    <row r="6" spans="1:18" x14ac:dyDescent="0.3">
      <c r="A6" s="72"/>
      <c r="B6" s="72"/>
      <c r="C6" s="72"/>
      <c r="D6" s="72"/>
      <c r="E6" s="72"/>
      <c r="F6" s="72"/>
      <c r="G6" s="72"/>
      <c r="H6" s="72"/>
      <c r="I6" s="72"/>
      <c r="J6" s="72"/>
      <c r="K6" s="72"/>
      <c r="L6" s="72"/>
      <c r="M6" s="72"/>
    </row>
    <row r="7" spans="1:18" x14ac:dyDescent="0.3">
      <c r="A7" s="72"/>
      <c r="B7" s="72"/>
      <c r="C7" s="72"/>
      <c r="D7" s="72"/>
      <c r="E7" s="72"/>
      <c r="F7" s="72"/>
      <c r="G7" s="72"/>
      <c r="H7" s="72"/>
      <c r="I7" s="72"/>
      <c r="J7" s="72"/>
      <c r="K7" s="72"/>
      <c r="L7" s="72"/>
      <c r="M7" s="72"/>
    </row>
    <row r="8" spans="1:18" x14ac:dyDescent="0.3">
      <c r="A8" s="7" t="s">
        <v>10</v>
      </c>
      <c r="B8" s="38"/>
      <c r="C8" s="38"/>
      <c r="D8" s="38"/>
      <c r="E8" s="38"/>
      <c r="F8" s="38"/>
      <c r="G8" s="38"/>
      <c r="H8" s="38"/>
      <c r="I8" s="38"/>
      <c r="J8" s="38"/>
      <c r="K8" s="38"/>
      <c r="L8" s="38"/>
      <c r="M8" s="38"/>
    </row>
    <row r="9" spans="1:18" x14ac:dyDescent="0.3">
      <c r="A9" s="38"/>
      <c r="B9" s="38"/>
      <c r="C9" s="38"/>
      <c r="D9" s="38"/>
      <c r="E9" s="38"/>
      <c r="F9" s="38"/>
      <c r="G9" s="38"/>
      <c r="H9" s="38"/>
      <c r="I9" s="38"/>
      <c r="J9" s="38"/>
      <c r="K9" s="38"/>
      <c r="L9" s="38"/>
      <c r="M9" s="38"/>
    </row>
    <row r="10" spans="1:18" x14ac:dyDescent="0.3">
      <c r="A10" s="72" t="s">
        <v>1</v>
      </c>
      <c r="B10" s="73"/>
      <c r="C10" s="73"/>
      <c r="D10" s="73"/>
      <c r="E10" s="73"/>
      <c r="F10" s="73"/>
      <c r="G10" s="73"/>
      <c r="H10" s="73"/>
      <c r="I10" s="73"/>
      <c r="J10" s="73"/>
      <c r="K10" s="73"/>
      <c r="L10" s="73"/>
      <c r="M10" s="73"/>
    </row>
    <row r="11" spans="1:18" x14ac:dyDescent="0.3">
      <c r="A11" s="73"/>
      <c r="B11" s="73"/>
      <c r="C11" s="73"/>
      <c r="D11" s="73"/>
      <c r="E11" s="73"/>
      <c r="F11" s="73"/>
      <c r="G11" s="73"/>
      <c r="H11" s="73"/>
      <c r="I11" s="73"/>
      <c r="J11" s="73"/>
      <c r="K11" s="73"/>
      <c r="L11" s="73"/>
      <c r="M11" s="73"/>
    </row>
    <row r="12" spans="1:18" x14ac:dyDescent="0.3">
      <c r="A12" s="73"/>
      <c r="B12" s="73"/>
      <c r="C12" s="73"/>
      <c r="D12" s="73"/>
      <c r="E12" s="73"/>
      <c r="F12" s="73"/>
      <c r="G12" s="73"/>
      <c r="H12" s="73"/>
      <c r="I12" s="73"/>
      <c r="J12" s="73"/>
      <c r="K12" s="73"/>
      <c r="L12" s="73"/>
      <c r="M12" s="73"/>
    </row>
    <row r="13" spans="1:18" x14ac:dyDescent="0.3">
      <c r="A13" s="73"/>
      <c r="B13" s="73"/>
      <c r="C13" s="73"/>
      <c r="D13" s="73"/>
      <c r="E13" s="73"/>
      <c r="F13" s="73"/>
      <c r="G13" s="73"/>
      <c r="H13" s="73"/>
      <c r="I13" s="73"/>
      <c r="J13" s="73"/>
      <c r="K13" s="73"/>
      <c r="L13" s="73"/>
      <c r="M13" s="73"/>
    </row>
    <row r="14" spans="1:18" x14ac:dyDescent="0.3">
      <c r="A14" s="73"/>
      <c r="B14" s="73"/>
      <c r="C14" s="73"/>
      <c r="D14" s="73"/>
      <c r="E14" s="73"/>
      <c r="F14" s="73"/>
      <c r="G14" s="73"/>
      <c r="H14" s="73"/>
      <c r="I14" s="73"/>
      <c r="J14" s="73"/>
      <c r="K14" s="73"/>
      <c r="L14" s="73"/>
      <c r="M14" s="73"/>
    </row>
    <row r="16" spans="1:18" x14ac:dyDescent="0.3">
      <c r="A16" s="72" t="s">
        <v>45</v>
      </c>
      <c r="B16" s="73"/>
      <c r="C16" s="73"/>
      <c r="D16" s="73"/>
      <c r="E16" s="73"/>
      <c r="F16" s="73"/>
      <c r="G16" s="73"/>
      <c r="H16" s="73"/>
      <c r="I16" s="73"/>
      <c r="J16" s="73"/>
      <c r="K16" s="73"/>
      <c r="L16" s="73"/>
      <c r="M16" s="73"/>
    </row>
    <row r="17" spans="1:13" x14ac:dyDescent="0.3">
      <c r="A17" s="73"/>
      <c r="B17" s="73"/>
      <c r="C17" s="73"/>
      <c r="D17" s="73"/>
      <c r="E17" s="73"/>
      <c r="F17" s="73"/>
      <c r="G17" s="73"/>
      <c r="H17" s="73"/>
      <c r="I17" s="73"/>
      <c r="J17" s="73"/>
      <c r="K17" s="73"/>
      <c r="L17" s="73"/>
      <c r="M17" s="73"/>
    </row>
    <row r="18" spans="1:13" x14ac:dyDescent="0.3">
      <c r="A18" s="73"/>
      <c r="B18" s="73"/>
      <c r="C18" s="73"/>
      <c r="D18" s="73"/>
      <c r="E18" s="73"/>
      <c r="F18" s="73"/>
      <c r="G18" s="73"/>
      <c r="H18" s="73"/>
      <c r="I18" s="73"/>
      <c r="J18" s="73"/>
      <c r="K18" s="73"/>
      <c r="L18" s="73"/>
      <c r="M18" s="73"/>
    </row>
    <row r="19" spans="1:13" x14ac:dyDescent="0.3">
      <c r="A19" s="73"/>
      <c r="B19" s="73"/>
      <c r="C19" s="73"/>
      <c r="D19" s="73"/>
      <c r="E19" s="73"/>
      <c r="F19" s="73"/>
      <c r="G19" s="73"/>
      <c r="H19" s="73"/>
      <c r="I19" s="73"/>
      <c r="J19" s="73"/>
      <c r="K19" s="73"/>
      <c r="L19" s="73"/>
      <c r="M19" s="73"/>
    </row>
    <row r="20" spans="1:13" x14ac:dyDescent="0.3">
      <c r="A20" s="73"/>
      <c r="B20" s="73"/>
      <c r="C20" s="73"/>
      <c r="D20" s="73"/>
      <c r="E20" s="73"/>
      <c r="F20" s="73"/>
      <c r="G20" s="73"/>
      <c r="H20" s="73"/>
      <c r="I20" s="73"/>
      <c r="J20" s="73"/>
      <c r="K20" s="73"/>
      <c r="L20" s="73"/>
      <c r="M20" s="73"/>
    </row>
    <row r="21" spans="1:13" x14ac:dyDescent="0.3">
      <c r="A21" s="73"/>
      <c r="B21" s="73"/>
      <c r="C21" s="73"/>
      <c r="D21" s="73"/>
      <c r="E21" s="73"/>
      <c r="F21" s="73"/>
      <c r="G21" s="73"/>
      <c r="H21" s="73"/>
      <c r="I21" s="73"/>
      <c r="J21" s="73"/>
      <c r="K21" s="73"/>
      <c r="L21" s="73"/>
      <c r="M21" s="73"/>
    </row>
    <row r="22" spans="1:13" x14ac:dyDescent="0.3">
      <c r="A22" s="73"/>
      <c r="B22" s="73"/>
      <c r="C22" s="73"/>
      <c r="D22" s="73"/>
      <c r="E22" s="73"/>
      <c r="F22" s="73"/>
      <c r="G22" s="73"/>
      <c r="H22" s="73"/>
      <c r="I22" s="73"/>
      <c r="J22" s="73"/>
      <c r="K22" s="73"/>
      <c r="L22" s="73"/>
      <c r="M22" s="73"/>
    </row>
    <row r="23" spans="1:13" x14ac:dyDescent="0.3">
      <c r="A23" s="7" t="s">
        <v>9</v>
      </c>
      <c r="B23" s="38"/>
      <c r="C23" s="38"/>
      <c r="D23" s="38"/>
      <c r="E23" s="38"/>
      <c r="F23" s="38"/>
      <c r="G23" s="38"/>
      <c r="H23" s="38"/>
      <c r="I23" s="38"/>
      <c r="J23" s="38"/>
      <c r="K23" s="38"/>
      <c r="L23" s="38"/>
      <c r="M23" s="38"/>
    </row>
    <row r="24" spans="1:13" x14ac:dyDescent="0.3">
      <c r="A24" s="38"/>
      <c r="B24" s="38"/>
      <c r="C24" s="38"/>
      <c r="D24" s="38"/>
      <c r="E24" s="38"/>
      <c r="F24" s="38"/>
      <c r="G24" s="38"/>
      <c r="H24" s="38"/>
      <c r="I24" s="38"/>
      <c r="J24" s="38"/>
      <c r="K24" s="38"/>
      <c r="L24" s="38"/>
      <c r="M24" s="38"/>
    </row>
    <row r="25" spans="1:13" x14ac:dyDescent="0.3">
      <c r="A25" s="4" t="s">
        <v>3</v>
      </c>
    </row>
    <row r="26" spans="1:13" ht="24" customHeight="1" x14ac:dyDescent="0.3">
      <c r="A26" s="74" t="s">
        <v>4</v>
      </c>
      <c r="B26" s="74"/>
      <c r="C26" s="74"/>
      <c r="D26" s="74"/>
      <c r="E26" s="74"/>
      <c r="F26" s="74"/>
      <c r="G26" s="74"/>
      <c r="H26" s="74"/>
      <c r="I26" s="74"/>
      <c r="J26" s="74"/>
      <c r="K26" s="74"/>
      <c r="L26" s="74"/>
      <c r="M26" s="74"/>
    </row>
    <row r="27" spans="1:13" x14ac:dyDescent="0.3">
      <c r="A27" s="1" t="s">
        <v>116</v>
      </c>
    </row>
    <row r="29" spans="1:13" x14ac:dyDescent="0.3">
      <c r="A29" s="4" t="s">
        <v>6</v>
      </c>
    </row>
    <row r="30" spans="1:13" ht="24" customHeight="1" x14ac:dyDescent="0.3">
      <c r="A30" s="74" t="s">
        <v>5</v>
      </c>
      <c r="B30" s="74"/>
      <c r="C30" s="74"/>
      <c r="D30" s="74"/>
      <c r="E30" s="74"/>
      <c r="F30" s="74"/>
      <c r="G30" s="74"/>
      <c r="H30" s="74"/>
      <c r="I30" s="74"/>
      <c r="J30" s="74"/>
      <c r="K30" s="74"/>
      <c r="L30" s="74"/>
      <c r="M30" s="74"/>
    </row>
    <row r="31" spans="1:13" x14ac:dyDescent="0.3">
      <c r="A31" s="1" t="s">
        <v>117</v>
      </c>
    </row>
    <row r="33" spans="1:13" x14ac:dyDescent="0.3">
      <c r="A33" s="4" t="s">
        <v>7</v>
      </c>
    </row>
    <row r="34" spans="1:13" ht="24" customHeight="1" x14ac:dyDescent="0.3">
      <c r="A34" s="74" t="s">
        <v>46</v>
      </c>
      <c r="B34" s="74"/>
      <c r="C34" s="74"/>
      <c r="D34" s="74"/>
      <c r="E34" s="74"/>
      <c r="F34" s="74"/>
      <c r="G34" s="74"/>
      <c r="H34" s="74"/>
      <c r="I34" s="74"/>
      <c r="J34" s="74"/>
      <c r="K34" s="74"/>
      <c r="L34" s="74"/>
      <c r="M34" s="74"/>
    </row>
    <row r="36" spans="1:13" x14ac:dyDescent="0.3">
      <c r="A36" s="4" t="s">
        <v>8</v>
      </c>
    </row>
    <row r="37" spans="1:13" x14ac:dyDescent="0.3">
      <c r="A37" s="71" t="s">
        <v>11</v>
      </c>
      <c r="B37" s="71"/>
      <c r="C37" s="71"/>
      <c r="D37" s="71"/>
      <c r="E37" s="71"/>
      <c r="F37" s="71"/>
      <c r="G37" s="71"/>
      <c r="H37" s="71"/>
      <c r="I37" s="71"/>
      <c r="J37" s="71"/>
      <c r="K37" s="71"/>
      <c r="L37" s="71"/>
      <c r="M37" s="71"/>
    </row>
    <row r="38" spans="1:13" x14ac:dyDescent="0.3">
      <c r="A38" s="71"/>
      <c r="B38" s="71"/>
      <c r="C38" s="71"/>
      <c r="D38" s="71"/>
      <c r="E38" s="71"/>
      <c r="F38" s="71"/>
      <c r="G38" s="71"/>
      <c r="H38" s="71"/>
      <c r="I38" s="71"/>
      <c r="J38" s="71"/>
      <c r="K38" s="71"/>
      <c r="L38" s="71"/>
      <c r="M38" s="71"/>
    </row>
    <row r="39" spans="1:13" x14ac:dyDescent="0.3">
      <c r="A39" s="71"/>
      <c r="B39" s="71"/>
      <c r="C39" s="71"/>
      <c r="D39" s="71"/>
      <c r="E39" s="71"/>
      <c r="F39" s="71"/>
      <c r="G39" s="71"/>
      <c r="H39" s="71"/>
      <c r="I39" s="71"/>
      <c r="J39" s="71"/>
      <c r="K39" s="71"/>
      <c r="L39" s="71"/>
      <c r="M39" s="71"/>
    </row>
    <row r="40" spans="1:13" ht="15.75" customHeight="1" x14ac:dyDescent="0.3">
      <c r="A40" s="75" t="s">
        <v>12</v>
      </c>
      <c r="B40" s="75"/>
      <c r="C40" s="76"/>
      <c r="D40" s="83" t="s">
        <v>13</v>
      </c>
      <c r="E40" s="75"/>
      <c r="F40" s="75"/>
    </row>
    <row r="41" spans="1:13" ht="33" customHeight="1" x14ac:dyDescent="0.3">
      <c r="A41" s="77" t="s">
        <v>14</v>
      </c>
      <c r="B41" s="77"/>
      <c r="C41" s="78"/>
      <c r="D41" s="84" t="s">
        <v>15</v>
      </c>
      <c r="E41" s="77"/>
      <c r="F41" s="77"/>
    </row>
    <row r="42" spans="1:13" ht="32.25" customHeight="1" x14ac:dyDescent="0.3">
      <c r="A42" s="79" t="s">
        <v>16</v>
      </c>
      <c r="B42" s="79"/>
      <c r="C42" s="80"/>
      <c r="D42" s="85">
        <v>41562</v>
      </c>
      <c r="E42" s="86"/>
      <c r="F42" s="86"/>
    </row>
    <row r="43" spans="1:13" ht="21" customHeight="1" x14ac:dyDescent="0.3">
      <c r="A43" s="81" t="s">
        <v>17</v>
      </c>
      <c r="B43" s="81"/>
      <c r="C43" s="82"/>
      <c r="D43" s="87">
        <v>41578</v>
      </c>
      <c r="E43" s="88"/>
      <c r="F43" s="88"/>
    </row>
    <row r="45" spans="1:13" x14ac:dyDescent="0.3">
      <c r="A45" s="1" t="s">
        <v>19</v>
      </c>
    </row>
    <row r="46" spans="1:13" x14ac:dyDescent="0.3">
      <c r="A46" s="7" t="s">
        <v>9</v>
      </c>
    </row>
    <row r="48" spans="1:13" x14ac:dyDescent="0.3">
      <c r="A48" s="71" t="s">
        <v>18</v>
      </c>
      <c r="B48" s="71"/>
      <c r="C48" s="71"/>
      <c r="D48" s="71"/>
      <c r="E48" s="71"/>
      <c r="F48" s="71"/>
      <c r="G48" s="71"/>
      <c r="H48" s="71"/>
      <c r="I48" s="71"/>
      <c r="J48" s="71"/>
      <c r="K48" s="71"/>
      <c r="L48" s="71"/>
      <c r="M48" s="71"/>
    </row>
    <row r="49" spans="1:13" x14ac:dyDescent="0.3">
      <c r="A49" s="71"/>
      <c r="B49" s="71"/>
      <c r="C49" s="71"/>
      <c r="D49" s="71"/>
      <c r="E49" s="71"/>
      <c r="F49" s="71"/>
      <c r="G49" s="71"/>
      <c r="H49" s="71"/>
      <c r="I49" s="71"/>
      <c r="J49" s="71"/>
      <c r="K49" s="71"/>
      <c r="L49" s="71"/>
      <c r="M49" s="71"/>
    </row>
  </sheetData>
  <sheetProtection password="E212" sheet="1" objects="1" scenarios="1"/>
  <mergeCells count="16">
    <mergeCell ref="A48:M49"/>
    <mergeCell ref="A40:C40"/>
    <mergeCell ref="A41:C41"/>
    <mergeCell ref="A42:C42"/>
    <mergeCell ref="A43:C43"/>
    <mergeCell ref="D40:F40"/>
    <mergeCell ref="D41:F41"/>
    <mergeCell ref="D42:F42"/>
    <mergeCell ref="D43:F43"/>
    <mergeCell ref="A37:M39"/>
    <mergeCell ref="A3:M7"/>
    <mergeCell ref="A10:M14"/>
    <mergeCell ref="A16:M22"/>
    <mergeCell ref="A26:M26"/>
    <mergeCell ref="A30:M30"/>
    <mergeCell ref="A34:M34"/>
  </mergeCells>
  <hyperlinks>
    <hyperlink ref="A26" location="'On-Road Fuels'!A1" display="Enter the quantity of applicable on-road fuels supplied or imported in Washington during the calendar year. "/>
    <hyperlink ref="A30" location="'Aircraft Fuels'!A1" display="Enter the quantity of applicable aircraft fuels distributed in Washington during the calendar year. "/>
    <hyperlink ref="A34" location="'CO2 Emissions'!A1" display="Compare the total CO2 emissions per year resulting from the complete combustion or oxidation of the fuels you supply in Washington to the reporting threshold."/>
    <hyperlink ref="A23" r:id="rId1"/>
    <hyperlink ref="A8" r:id="rId2"/>
    <hyperlink ref="A46" r:id="rId3"/>
  </hyperlinks>
  <pageMargins left="0.7" right="0.7" top="0.75" bottom="0.75" header="0.3" footer="0.3"/>
  <pageSetup scale="65"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3"/>
  <sheetViews>
    <sheetView zoomScaleNormal="100" workbookViewId="0">
      <selection activeCell="C30" sqref="C30:D30"/>
    </sheetView>
  </sheetViews>
  <sheetFormatPr defaultColWidth="9.109375" defaultRowHeight="14.4" x14ac:dyDescent="0.3"/>
  <cols>
    <col min="1" max="26" width="9.109375" style="1"/>
    <col min="27" max="27" width="0" style="1" hidden="1" customWidth="1"/>
    <col min="28" max="16384" width="9.109375" style="1"/>
  </cols>
  <sheetData>
    <row r="1" spans="1:13" ht="18" x14ac:dyDescent="0.35">
      <c r="A1" s="5" t="s">
        <v>0</v>
      </c>
    </row>
    <row r="2" spans="1:13" x14ac:dyDescent="0.3">
      <c r="A2" s="1" t="s">
        <v>29</v>
      </c>
    </row>
    <row r="4" spans="1:13" x14ac:dyDescent="0.3">
      <c r="A4" s="4" t="s">
        <v>3</v>
      </c>
    </row>
    <row r="5" spans="1:13" x14ac:dyDescent="0.3">
      <c r="A5" s="1" t="s">
        <v>43</v>
      </c>
    </row>
    <row r="7" spans="1:13" x14ac:dyDescent="0.3">
      <c r="A7" s="107" t="s">
        <v>27</v>
      </c>
      <c r="B7" s="108"/>
      <c r="C7" s="108"/>
      <c r="D7" s="108"/>
      <c r="E7" s="108"/>
      <c r="F7" s="9"/>
    </row>
    <row r="8" spans="1:13" x14ac:dyDescent="0.3">
      <c r="A8" s="10" t="s">
        <v>22</v>
      </c>
      <c r="B8" s="11" t="s">
        <v>23</v>
      </c>
      <c r="C8" s="11" t="s">
        <v>24</v>
      </c>
      <c r="D8" s="11" t="s">
        <v>25</v>
      </c>
      <c r="E8" s="11" t="s">
        <v>26</v>
      </c>
      <c r="F8" s="12"/>
    </row>
    <row r="9" spans="1:13" x14ac:dyDescent="0.3">
      <c r="A9" s="13"/>
      <c r="B9" s="14"/>
      <c r="C9" s="14"/>
      <c r="D9" s="14"/>
      <c r="E9" s="14"/>
      <c r="F9" s="15"/>
    </row>
    <row r="11" spans="1:13" x14ac:dyDescent="0.3">
      <c r="A11" s="107" t="s">
        <v>28</v>
      </c>
      <c r="B11" s="108"/>
      <c r="C11" s="108"/>
      <c r="D11" s="108"/>
      <c r="E11" s="108"/>
      <c r="F11" s="9"/>
    </row>
    <row r="12" spans="1:13" x14ac:dyDescent="0.3">
      <c r="A12" s="10" t="s">
        <v>22</v>
      </c>
      <c r="B12" s="11" t="s">
        <v>23</v>
      </c>
      <c r="C12" s="11" t="s">
        <v>24</v>
      </c>
      <c r="D12" s="11" t="s">
        <v>25</v>
      </c>
      <c r="E12" s="11" t="s">
        <v>26</v>
      </c>
      <c r="F12" s="12"/>
    </row>
    <row r="13" spans="1:13" x14ac:dyDescent="0.3">
      <c r="A13" s="13"/>
      <c r="B13" s="14"/>
      <c r="C13" s="14"/>
      <c r="D13" s="14"/>
      <c r="E13" s="14"/>
      <c r="F13" s="15"/>
    </row>
    <row r="15" spans="1:13" x14ac:dyDescent="0.3">
      <c r="A15" s="1" t="s">
        <v>20</v>
      </c>
    </row>
    <row r="16" spans="1:13" ht="24" customHeight="1" x14ac:dyDescent="0.3">
      <c r="A16" s="74" t="s">
        <v>21</v>
      </c>
      <c r="B16" s="74"/>
      <c r="C16" s="74"/>
      <c r="D16" s="74"/>
      <c r="E16" s="74"/>
      <c r="F16" s="74"/>
      <c r="G16" s="74"/>
      <c r="H16" s="74"/>
      <c r="I16" s="74"/>
      <c r="J16" s="74"/>
      <c r="K16" s="74"/>
      <c r="L16" s="74"/>
      <c r="M16" s="74"/>
    </row>
    <row r="18" spans="1:27" x14ac:dyDescent="0.3">
      <c r="A18" s="4" t="s">
        <v>6</v>
      </c>
    </row>
    <row r="19" spans="1:27" x14ac:dyDescent="0.3">
      <c r="A19" s="1" t="s">
        <v>47</v>
      </c>
    </row>
    <row r="20" spans="1:27" x14ac:dyDescent="0.3">
      <c r="A20" s="8" t="s">
        <v>40</v>
      </c>
    </row>
    <row r="21" spans="1:27" x14ac:dyDescent="0.3">
      <c r="A21" s="16" t="s">
        <v>105</v>
      </c>
    </row>
    <row r="22" spans="1:27" x14ac:dyDescent="0.3">
      <c r="A22" s="8" t="s">
        <v>41</v>
      </c>
      <c r="B22" s="8"/>
      <c r="C22" s="8"/>
      <c r="D22" s="8"/>
      <c r="E22" s="8"/>
      <c r="F22" s="8"/>
      <c r="G22" s="8"/>
      <c r="H22" s="8"/>
      <c r="I22" s="8"/>
      <c r="J22" s="8"/>
      <c r="K22" s="8"/>
      <c r="L22" s="8"/>
      <c r="M22" s="8"/>
    </row>
    <row r="23" spans="1:27" x14ac:dyDescent="0.3">
      <c r="A23" s="8" t="s">
        <v>30</v>
      </c>
    </row>
    <row r="24" spans="1:27" s="20" customFormat="1" x14ac:dyDescent="0.3">
      <c r="A24" s="17" t="s">
        <v>36</v>
      </c>
      <c r="B24" s="19"/>
      <c r="C24" s="19"/>
      <c r="D24" s="19"/>
      <c r="E24" s="19"/>
      <c r="F24" s="19"/>
      <c r="G24" s="19"/>
      <c r="H24" s="19"/>
      <c r="I24" s="19"/>
      <c r="J24" s="19"/>
      <c r="K24" s="19"/>
      <c r="L24" s="19"/>
      <c r="M24" s="19"/>
    </row>
    <row r="25" spans="1:27" x14ac:dyDescent="0.3">
      <c r="A25" s="17" t="s">
        <v>113</v>
      </c>
      <c r="B25" s="18"/>
      <c r="C25" s="18"/>
      <c r="D25" s="18"/>
      <c r="E25" s="18"/>
      <c r="F25" s="18"/>
      <c r="G25" s="18"/>
      <c r="H25" s="18"/>
      <c r="I25" s="18"/>
      <c r="J25" s="18"/>
      <c r="K25" s="18"/>
      <c r="L25" s="18"/>
      <c r="M25" s="18"/>
    </row>
    <row r="26" spans="1:27" ht="24" customHeight="1" x14ac:dyDescent="0.3">
      <c r="A26" s="17" t="s">
        <v>44</v>
      </c>
      <c r="D26" s="112" t="s">
        <v>31</v>
      </c>
      <c r="E26" s="112"/>
      <c r="F26" s="112"/>
      <c r="G26" s="112"/>
      <c r="H26" s="112"/>
    </row>
    <row r="27" spans="1:27" x14ac:dyDescent="0.3">
      <c r="B27" s="6"/>
    </row>
    <row r="29" spans="1:27" s="2" customFormat="1" ht="30" customHeight="1" x14ac:dyDescent="0.3">
      <c r="A29" s="109" t="s">
        <v>49</v>
      </c>
      <c r="B29" s="101"/>
      <c r="C29" s="110" t="s">
        <v>48</v>
      </c>
      <c r="D29" s="110"/>
      <c r="E29" s="110"/>
      <c r="F29" s="111"/>
      <c r="I29" s="99" t="s">
        <v>52</v>
      </c>
      <c r="J29" s="100"/>
      <c r="K29" s="100"/>
      <c r="L29" s="101" t="s">
        <v>55</v>
      </c>
      <c r="M29" s="101"/>
      <c r="N29" s="101" t="s">
        <v>53</v>
      </c>
      <c r="O29" s="101"/>
      <c r="P29" s="21" t="s">
        <v>56</v>
      </c>
      <c r="Q29" s="21" t="s">
        <v>54</v>
      </c>
      <c r="R29" s="21" t="s">
        <v>57</v>
      </c>
      <c r="S29" s="22" t="s">
        <v>58</v>
      </c>
      <c r="T29" s="3"/>
    </row>
    <row r="30" spans="1:27" ht="15" customHeight="1" x14ac:dyDescent="0.3">
      <c r="A30" s="10" t="s">
        <v>32</v>
      </c>
      <c r="B30" s="11"/>
      <c r="C30" s="105"/>
      <c r="D30" s="105"/>
      <c r="E30" s="23"/>
      <c r="F30" s="24"/>
      <c r="I30" s="103" t="s">
        <v>50</v>
      </c>
      <c r="J30" s="104"/>
      <c r="K30" s="104"/>
      <c r="L30" s="105"/>
      <c r="M30" s="105"/>
      <c r="N30" s="102">
        <v>0.1</v>
      </c>
      <c r="O30" s="102"/>
      <c r="P30" s="67" t="str">
        <f>IF($L30&gt;0,$L30*(1-$N30),"")</f>
        <v/>
      </c>
      <c r="Q30" s="67" t="str">
        <f>IF($L30&gt;0,$L30*$N30,"")</f>
        <v/>
      </c>
      <c r="R30" s="11" t="s">
        <v>59</v>
      </c>
      <c r="S30" s="12" t="s">
        <v>59</v>
      </c>
      <c r="AA30" s="1">
        <f>Calculations!H7</f>
        <v>-1</v>
      </c>
    </row>
    <row r="31" spans="1:27" x14ac:dyDescent="0.3">
      <c r="A31" s="10" t="s">
        <v>33</v>
      </c>
      <c r="B31" s="11"/>
      <c r="C31" s="105"/>
      <c r="D31" s="105"/>
      <c r="E31" s="23"/>
      <c r="F31" s="24"/>
      <c r="I31" s="103" t="s">
        <v>51</v>
      </c>
      <c r="J31" s="104"/>
      <c r="K31" s="104"/>
      <c r="L31" s="105"/>
      <c r="M31" s="105"/>
      <c r="N31" s="102">
        <v>0.85</v>
      </c>
      <c r="O31" s="102"/>
      <c r="P31" s="11" t="s">
        <v>59</v>
      </c>
      <c r="Q31" s="11" t="s">
        <v>59</v>
      </c>
      <c r="R31" s="67" t="str">
        <f>IF($L31&gt;0,$L31*(1-$N31),"")</f>
        <v/>
      </c>
      <c r="S31" s="68" t="str">
        <f>IF($L31&gt;0,$L31*$N31,"")</f>
        <v/>
      </c>
    </row>
    <row r="32" spans="1:27" x14ac:dyDescent="0.3">
      <c r="A32" s="10" t="s">
        <v>34</v>
      </c>
      <c r="B32" s="11"/>
      <c r="C32" s="105"/>
      <c r="D32" s="105"/>
      <c r="E32" s="23"/>
      <c r="F32" s="24"/>
      <c r="I32" s="10"/>
      <c r="J32" s="11"/>
      <c r="K32" s="11"/>
      <c r="L32" s="11"/>
      <c r="M32" s="11"/>
      <c r="N32" s="11"/>
      <c r="O32" s="11"/>
      <c r="P32" s="11"/>
      <c r="Q32" s="11"/>
      <c r="R32" s="11"/>
      <c r="S32" s="12"/>
      <c r="AA32" s="1">
        <f>Calculations!H6</f>
        <v>-1</v>
      </c>
    </row>
    <row r="33" spans="1:19" x14ac:dyDescent="0.3">
      <c r="A33" s="10" t="s">
        <v>35</v>
      </c>
      <c r="B33" s="11"/>
      <c r="C33" s="105"/>
      <c r="D33" s="105"/>
      <c r="E33" s="23"/>
      <c r="F33" s="24"/>
      <c r="I33" s="10" t="s">
        <v>106</v>
      </c>
      <c r="J33" s="11"/>
      <c r="K33" s="11"/>
      <c r="L33" s="11"/>
      <c r="M33" s="11"/>
      <c r="N33" s="11"/>
      <c r="O33" s="11"/>
      <c r="P33" s="11"/>
      <c r="Q33" s="11"/>
      <c r="R33" s="11"/>
      <c r="S33" s="12"/>
    </row>
    <row r="34" spans="1:19" x14ac:dyDescent="0.3">
      <c r="A34" s="10" t="s">
        <v>90</v>
      </c>
      <c r="B34" s="11"/>
      <c r="C34" s="105"/>
      <c r="D34" s="105"/>
      <c r="E34" s="23"/>
      <c r="F34" s="24"/>
      <c r="I34" s="96" t="s">
        <v>67</v>
      </c>
      <c r="J34" s="97"/>
      <c r="K34" s="97"/>
      <c r="L34" s="97"/>
      <c r="M34" s="97"/>
      <c r="N34" s="97"/>
      <c r="O34" s="97"/>
      <c r="P34" s="97"/>
      <c r="Q34" s="97"/>
      <c r="R34" s="97"/>
      <c r="S34" s="98"/>
    </row>
    <row r="35" spans="1:19" x14ac:dyDescent="0.3">
      <c r="A35" s="10" t="s">
        <v>92</v>
      </c>
      <c r="B35" s="11"/>
      <c r="C35" s="105"/>
      <c r="D35" s="105"/>
      <c r="E35" s="23"/>
      <c r="F35" s="24"/>
      <c r="I35" s="90" t="s">
        <v>60</v>
      </c>
      <c r="J35" s="91"/>
      <c r="K35" s="91"/>
      <c r="L35" s="91"/>
      <c r="M35" s="91"/>
      <c r="N35" s="91"/>
      <c r="O35" s="91"/>
      <c r="P35" s="91"/>
      <c r="Q35" s="91"/>
      <c r="R35" s="91"/>
      <c r="S35" s="92"/>
    </row>
    <row r="36" spans="1:19" ht="15" customHeight="1" x14ac:dyDescent="0.3">
      <c r="A36" s="13" t="s">
        <v>97</v>
      </c>
      <c r="B36" s="14"/>
      <c r="C36" s="106"/>
      <c r="D36" s="106"/>
      <c r="E36" s="25"/>
      <c r="F36" s="26"/>
      <c r="I36" s="90"/>
      <c r="J36" s="91"/>
      <c r="K36" s="91"/>
      <c r="L36" s="91"/>
      <c r="M36" s="91"/>
      <c r="N36" s="91"/>
      <c r="O36" s="91"/>
      <c r="P36" s="91"/>
      <c r="Q36" s="91"/>
      <c r="R36" s="91"/>
      <c r="S36" s="92"/>
    </row>
    <row r="37" spans="1:19" ht="15" customHeight="1" x14ac:dyDescent="0.3">
      <c r="A37" s="41" t="s">
        <v>98</v>
      </c>
      <c r="B37" s="11"/>
      <c r="C37" s="29"/>
      <c r="D37" s="29"/>
      <c r="E37" s="23"/>
      <c r="F37" s="23"/>
      <c r="I37" s="93"/>
      <c r="J37" s="94"/>
      <c r="K37" s="94"/>
      <c r="L37" s="94"/>
      <c r="M37" s="94"/>
      <c r="N37" s="94"/>
      <c r="O37" s="94"/>
      <c r="P37" s="94"/>
      <c r="Q37" s="94"/>
      <c r="R37" s="94"/>
      <c r="S37" s="95"/>
    </row>
    <row r="38" spans="1:19" x14ac:dyDescent="0.3">
      <c r="A38" s="4" t="s">
        <v>110</v>
      </c>
    </row>
    <row r="39" spans="1:19" x14ac:dyDescent="0.3">
      <c r="I39" s="27"/>
      <c r="J39" s="27"/>
      <c r="K39" s="27"/>
      <c r="L39" s="27"/>
      <c r="M39" s="27"/>
      <c r="N39" s="27"/>
      <c r="O39" s="27"/>
      <c r="P39" s="27"/>
      <c r="Q39" s="27"/>
      <c r="R39" s="27"/>
      <c r="S39" s="27"/>
    </row>
    <row r="40" spans="1:19" x14ac:dyDescent="0.3">
      <c r="A40" s="4" t="s">
        <v>7</v>
      </c>
    </row>
    <row r="41" spans="1:19" ht="24" customHeight="1" x14ac:dyDescent="0.3">
      <c r="A41" s="89" t="s">
        <v>37</v>
      </c>
      <c r="B41" s="89"/>
      <c r="C41" s="89"/>
      <c r="D41" s="89"/>
    </row>
    <row r="42" spans="1:19" x14ac:dyDescent="0.3">
      <c r="A42" s="1" t="s">
        <v>38</v>
      </c>
    </row>
    <row r="43" spans="1:19" ht="24" customHeight="1" x14ac:dyDescent="0.3">
      <c r="A43" s="89" t="s">
        <v>39</v>
      </c>
      <c r="B43" s="89"/>
      <c r="C43" s="89"/>
      <c r="D43" s="89"/>
    </row>
  </sheetData>
  <sheetProtection password="E212" sheet="1" objects="1" scenarios="1"/>
  <mergeCells count="26">
    <mergeCell ref="C33:D33"/>
    <mergeCell ref="C36:D36"/>
    <mergeCell ref="A7:E7"/>
    <mergeCell ref="A11:E11"/>
    <mergeCell ref="A29:B29"/>
    <mergeCell ref="A16:M16"/>
    <mergeCell ref="C29:F29"/>
    <mergeCell ref="D26:H26"/>
    <mergeCell ref="C34:D34"/>
    <mergeCell ref="C35:D35"/>
    <mergeCell ref="A41:D41"/>
    <mergeCell ref="A43:D43"/>
    <mergeCell ref="I35:S37"/>
    <mergeCell ref="I34:S34"/>
    <mergeCell ref="I29:K29"/>
    <mergeCell ref="L29:M29"/>
    <mergeCell ref="N29:O29"/>
    <mergeCell ref="N30:O30"/>
    <mergeCell ref="N31:O31"/>
    <mergeCell ref="I30:K30"/>
    <mergeCell ref="I31:K31"/>
    <mergeCell ref="L30:M30"/>
    <mergeCell ref="L31:M31"/>
    <mergeCell ref="C30:D30"/>
    <mergeCell ref="C31:D31"/>
    <mergeCell ref="C32:D32"/>
  </mergeCells>
  <conditionalFormatting sqref="AA30:AA31 C30:D31 L30:O30">
    <cfRule type="expression" dxfId="9" priority="8">
      <formula>$AA$30&lt;0</formula>
    </cfRule>
  </conditionalFormatting>
  <conditionalFormatting sqref="L31:O31 C32:D36">
    <cfRule type="expression" dxfId="8" priority="9">
      <formula>$AA$32&lt;0</formula>
    </cfRule>
  </conditionalFormatting>
  <conditionalFormatting sqref="C32:D36 L31:M31 R31:S31">
    <cfRule type="expression" dxfId="7" priority="2">
      <formula>$AA$32&lt;0</formula>
    </cfRule>
  </conditionalFormatting>
  <conditionalFormatting sqref="C30:D31 L30:M30 P30:Q30">
    <cfRule type="expression" dxfId="6" priority="1">
      <formula>$AA$30&lt;0</formula>
    </cfRule>
  </conditionalFormatting>
  <hyperlinks>
    <hyperlink ref="A16" r:id="rId1"/>
    <hyperlink ref="D26" r:id="rId2"/>
    <hyperlink ref="A41" location="'Aircraft Fuels'!A1" display="Enter aircraft fuels supplied (if any)"/>
    <hyperlink ref="A43" location="'CO2 Emissions'!A1" display="See your emissions"/>
  </hyperlinks>
  <pageMargins left="0.7" right="0.7" top="0.75" bottom="0.75" header="0.3" footer="0.3"/>
  <pageSetup scale="51"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0</xdr:col>
                    <xdr:colOff>137160</xdr:colOff>
                    <xdr:row>8</xdr:row>
                    <xdr:rowOff>0</xdr:rowOff>
                  </from>
                  <to>
                    <xdr:col>0</xdr:col>
                    <xdr:colOff>381000</xdr:colOff>
                    <xdr:row>9</xdr:row>
                    <xdr:rowOff>22860</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1</xdr:col>
                    <xdr:colOff>160020</xdr:colOff>
                    <xdr:row>8</xdr:row>
                    <xdr:rowOff>0</xdr:rowOff>
                  </from>
                  <to>
                    <xdr:col>1</xdr:col>
                    <xdr:colOff>403860</xdr:colOff>
                    <xdr:row>9</xdr:row>
                    <xdr:rowOff>22860</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from>
                    <xdr:col>2</xdr:col>
                    <xdr:colOff>167640</xdr:colOff>
                    <xdr:row>8</xdr:row>
                    <xdr:rowOff>0</xdr:rowOff>
                  </from>
                  <to>
                    <xdr:col>2</xdr:col>
                    <xdr:colOff>411480</xdr:colOff>
                    <xdr:row>9</xdr:row>
                    <xdr:rowOff>22860</xdr:rowOff>
                  </to>
                </anchor>
              </controlPr>
            </control>
          </mc:Choice>
        </mc:AlternateContent>
        <mc:AlternateContent xmlns:mc="http://schemas.openxmlformats.org/markup-compatibility/2006">
          <mc:Choice Requires="x14">
            <control shapeId="2052" r:id="rId9" name="Check Box 4">
              <controlPr defaultSize="0" autoFill="0" autoLine="0" autoPict="0">
                <anchor moveWithCells="1">
                  <from>
                    <xdr:col>3</xdr:col>
                    <xdr:colOff>137160</xdr:colOff>
                    <xdr:row>8</xdr:row>
                    <xdr:rowOff>0</xdr:rowOff>
                  </from>
                  <to>
                    <xdr:col>3</xdr:col>
                    <xdr:colOff>381000</xdr:colOff>
                    <xdr:row>9</xdr:row>
                    <xdr:rowOff>22860</xdr:rowOff>
                  </to>
                </anchor>
              </controlPr>
            </control>
          </mc:Choice>
        </mc:AlternateContent>
        <mc:AlternateContent xmlns:mc="http://schemas.openxmlformats.org/markup-compatibility/2006">
          <mc:Choice Requires="x14">
            <control shapeId="2053" r:id="rId10" name="Check Box 5">
              <controlPr defaultSize="0" autoFill="0" autoLine="0" autoPict="0">
                <anchor moveWithCells="1">
                  <from>
                    <xdr:col>4</xdr:col>
                    <xdr:colOff>190500</xdr:colOff>
                    <xdr:row>8</xdr:row>
                    <xdr:rowOff>0</xdr:rowOff>
                  </from>
                  <to>
                    <xdr:col>4</xdr:col>
                    <xdr:colOff>434340</xdr:colOff>
                    <xdr:row>9</xdr:row>
                    <xdr:rowOff>22860</xdr:rowOff>
                  </to>
                </anchor>
              </controlPr>
            </control>
          </mc:Choice>
        </mc:AlternateContent>
        <mc:AlternateContent xmlns:mc="http://schemas.openxmlformats.org/markup-compatibility/2006">
          <mc:Choice Requires="x14">
            <control shapeId="2054" r:id="rId11" name="Check Box 6">
              <controlPr defaultSize="0" autoFill="0" autoLine="0" autoPict="0">
                <anchor moveWithCells="1">
                  <from>
                    <xdr:col>0</xdr:col>
                    <xdr:colOff>137160</xdr:colOff>
                    <xdr:row>12</xdr:row>
                    <xdr:rowOff>0</xdr:rowOff>
                  </from>
                  <to>
                    <xdr:col>0</xdr:col>
                    <xdr:colOff>381000</xdr:colOff>
                    <xdr:row>13</xdr:row>
                    <xdr:rowOff>22860</xdr:rowOff>
                  </to>
                </anchor>
              </controlPr>
            </control>
          </mc:Choice>
        </mc:AlternateContent>
        <mc:AlternateContent xmlns:mc="http://schemas.openxmlformats.org/markup-compatibility/2006">
          <mc:Choice Requires="x14">
            <control shapeId="2055" r:id="rId12" name="Check Box 7">
              <controlPr defaultSize="0" autoFill="0" autoLine="0" autoPict="0">
                <anchor moveWithCells="1">
                  <from>
                    <xdr:col>1</xdr:col>
                    <xdr:colOff>160020</xdr:colOff>
                    <xdr:row>12</xdr:row>
                    <xdr:rowOff>0</xdr:rowOff>
                  </from>
                  <to>
                    <xdr:col>1</xdr:col>
                    <xdr:colOff>403860</xdr:colOff>
                    <xdr:row>13</xdr:row>
                    <xdr:rowOff>22860</xdr:rowOff>
                  </to>
                </anchor>
              </controlPr>
            </control>
          </mc:Choice>
        </mc:AlternateContent>
        <mc:AlternateContent xmlns:mc="http://schemas.openxmlformats.org/markup-compatibility/2006">
          <mc:Choice Requires="x14">
            <control shapeId="2056" r:id="rId13" name="Check Box 8">
              <controlPr defaultSize="0" autoFill="0" autoLine="0" autoPict="0">
                <anchor moveWithCells="1">
                  <from>
                    <xdr:col>2</xdr:col>
                    <xdr:colOff>167640</xdr:colOff>
                    <xdr:row>12</xdr:row>
                    <xdr:rowOff>0</xdr:rowOff>
                  </from>
                  <to>
                    <xdr:col>2</xdr:col>
                    <xdr:colOff>411480</xdr:colOff>
                    <xdr:row>13</xdr:row>
                    <xdr:rowOff>22860</xdr:rowOff>
                  </to>
                </anchor>
              </controlPr>
            </control>
          </mc:Choice>
        </mc:AlternateContent>
        <mc:AlternateContent xmlns:mc="http://schemas.openxmlformats.org/markup-compatibility/2006">
          <mc:Choice Requires="x14">
            <control shapeId="2057" r:id="rId14" name="Check Box 9">
              <controlPr defaultSize="0" autoFill="0" autoLine="0" autoPict="0">
                <anchor moveWithCells="1">
                  <from>
                    <xdr:col>3</xdr:col>
                    <xdr:colOff>137160</xdr:colOff>
                    <xdr:row>12</xdr:row>
                    <xdr:rowOff>0</xdr:rowOff>
                  </from>
                  <to>
                    <xdr:col>3</xdr:col>
                    <xdr:colOff>381000</xdr:colOff>
                    <xdr:row>13</xdr:row>
                    <xdr:rowOff>22860</xdr:rowOff>
                  </to>
                </anchor>
              </controlPr>
            </control>
          </mc:Choice>
        </mc:AlternateContent>
        <mc:AlternateContent xmlns:mc="http://schemas.openxmlformats.org/markup-compatibility/2006">
          <mc:Choice Requires="x14">
            <control shapeId="2058" r:id="rId15" name="Check Box 10">
              <controlPr defaultSize="0" autoFill="0" autoLine="0" autoPict="0">
                <anchor moveWithCells="1">
                  <from>
                    <xdr:col>4</xdr:col>
                    <xdr:colOff>190500</xdr:colOff>
                    <xdr:row>12</xdr:row>
                    <xdr:rowOff>0</xdr:rowOff>
                  </from>
                  <to>
                    <xdr:col>4</xdr:col>
                    <xdr:colOff>434340</xdr:colOff>
                    <xdr:row>13</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7"/>
  <sheetViews>
    <sheetView zoomScaleNormal="100" workbookViewId="0">
      <selection activeCell="J26" sqref="J26:K26"/>
    </sheetView>
  </sheetViews>
  <sheetFormatPr defaultColWidth="9.109375" defaultRowHeight="14.4" x14ac:dyDescent="0.3"/>
  <cols>
    <col min="1" max="26" width="9.109375" style="1"/>
    <col min="27" max="27" width="0" style="1" hidden="1" customWidth="1"/>
    <col min="28" max="16384" width="9.109375" style="1"/>
  </cols>
  <sheetData>
    <row r="1" spans="1:13" ht="18" x14ac:dyDescent="0.35">
      <c r="A1" s="5" t="s">
        <v>61</v>
      </c>
    </row>
    <row r="2" spans="1:13" x14ac:dyDescent="0.3">
      <c r="A2" s="1" t="s">
        <v>29</v>
      </c>
    </row>
    <row r="4" spans="1:13" x14ac:dyDescent="0.3">
      <c r="A4" s="4" t="s">
        <v>3</v>
      </c>
    </row>
    <row r="5" spans="1:13" x14ac:dyDescent="0.3">
      <c r="A5" s="1" t="s">
        <v>43</v>
      </c>
    </row>
    <row r="7" spans="1:13" x14ac:dyDescent="0.3">
      <c r="A7" s="107" t="s">
        <v>62</v>
      </c>
      <c r="B7" s="108"/>
      <c r="C7" s="108"/>
      <c r="D7" s="108"/>
      <c r="E7" s="108"/>
      <c r="F7" s="9"/>
    </row>
    <row r="8" spans="1:13" x14ac:dyDescent="0.3">
      <c r="A8" s="10"/>
      <c r="B8" s="11" t="s">
        <v>63</v>
      </c>
      <c r="C8" s="11"/>
      <c r="D8" s="11" t="s">
        <v>64</v>
      </c>
      <c r="E8" s="11"/>
      <c r="F8" s="12"/>
    </row>
    <row r="9" spans="1:13" x14ac:dyDescent="0.3">
      <c r="A9" s="13"/>
      <c r="B9" s="14"/>
      <c r="C9" s="14"/>
      <c r="D9" s="14"/>
      <c r="E9" s="14"/>
      <c r="F9" s="15"/>
    </row>
    <row r="11" spans="1:13" x14ac:dyDescent="0.3">
      <c r="A11" s="1" t="s">
        <v>20</v>
      </c>
    </row>
    <row r="12" spans="1:13" ht="24" customHeight="1" x14ac:dyDescent="0.3">
      <c r="A12" s="74" t="s">
        <v>21</v>
      </c>
      <c r="B12" s="74"/>
      <c r="C12" s="74"/>
      <c r="D12" s="74"/>
      <c r="E12" s="74"/>
      <c r="F12" s="74"/>
      <c r="G12" s="74"/>
      <c r="H12" s="74"/>
      <c r="I12" s="74"/>
      <c r="J12" s="74"/>
      <c r="K12" s="74"/>
      <c r="L12" s="74"/>
      <c r="M12" s="74"/>
    </row>
    <row r="14" spans="1:13" x14ac:dyDescent="0.3">
      <c r="A14" s="4" t="s">
        <v>6</v>
      </c>
    </row>
    <row r="15" spans="1:13" x14ac:dyDescent="0.3">
      <c r="A15" s="1" t="s">
        <v>47</v>
      </c>
    </row>
    <row r="16" spans="1:13" x14ac:dyDescent="0.3">
      <c r="A16" s="8" t="s">
        <v>65</v>
      </c>
    </row>
    <row r="17" spans="1:27" x14ac:dyDescent="0.3">
      <c r="A17" s="8" t="s">
        <v>41</v>
      </c>
      <c r="B17" s="8"/>
      <c r="C17" s="8"/>
      <c r="D17" s="8"/>
      <c r="E17" s="8"/>
      <c r="F17" s="8"/>
      <c r="G17" s="8"/>
      <c r="H17" s="8"/>
      <c r="I17" s="8"/>
      <c r="J17" s="8"/>
      <c r="K17" s="8"/>
      <c r="L17" s="8"/>
      <c r="M17" s="8"/>
    </row>
    <row r="18" spans="1:27" x14ac:dyDescent="0.3">
      <c r="A18" s="8" t="s">
        <v>112</v>
      </c>
    </row>
    <row r="19" spans="1:27" s="20" customFormat="1" x14ac:dyDescent="0.3">
      <c r="A19" s="17" t="s">
        <v>86</v>
      </c>
      <c r="B19" s="19"/>
      <c r="C19" s="19"/>
      <c r="D19" s="19"/>
      <c r="E19" s="19"/>
      <c r="F19" s="19"/>
      <c r="G19" s="19"/>
      <c r="H19" s="19"/>
      <c r="I19" s="19"/>
      <c r="J19" s="19"/>
      <c r="K19" s="19"/>
      <c r="L19" s="19"/>
      <c r="M19" s="19"/>
    </row>
    <row r="20" spans="1:27" x14ac:dyDescent="0.3">
      <c r="A20" s="17" t="s">
        <v>114</v>
      </c>
      <c r="B20" s="18"/>
      <c r="C20" s="18"/>
      <c r="D20" s="18"/>
      <c r="E20" s="18"/>
      <c r="F20" s="18"/>
      <c r="G20" s="18"/>
      <c r="H20" s="18"/>
      <c r="I20" s="18"/>
      <c r="J20" s="18"/>
      <c r="K20" s="18"/>
      <c r="L20" s="18"/>
      <c r="M20" s="18"/>
    </row>
    <row r="21" spans="1:27" ht="24" customHeight="1" x14ac:dyDescent="0.3">
      <c r="A21" s="17" t="s">
        <v>44</v>
      </c>
      <c r="D21" s="112" t="s">
        <v>85</v>
      </c>
      <c r="E21" s="112"/>
      <c r="F21" s="112"/>
      <c r="G21" s="112"/>
      <c r="H21" s="112"/>
    </row>
    <row r="22" spans="1:27" x14ac:dyDescent="0.3">
      <c r="B22" s="6"/>
    </row>
    <row r="24" spans="1:27" s="3" customFormat="1" ht="30" customHeight="1" x14ac:dyDescent="0.3">
      <c r="A24" s="109" t="s">
        <v>49</v>
      </c>
      <c r="B24" s="101"/>
      <c r="C24" s="110"/>
      <c r="D24" s="110"/>
      <c r="E24" s="110"/>
      <c r="F24" s="110"/>
      <c r="G24" s="30"/>
      <c r="H24" s="30"/>
      <c r="I24" s="31"/>
      <c r="J24" s="100" t="s">
        <v>115</v>
      </c>
      <c r="K24" s="100"/>
      <c r="L24" s="100"/>
      <c r="M24" s="117"/>
      <c r="N24" s="1"/>
      <c r="O24" s="1"/>
      <c r="P24" s="1"/>
      <c r="Q24" s="1"/>
      <c r="R24" s="1"/>
      <c r="S24" s="1"/>
      <c r="T24" s="1"/>
      <c r="U24" s="1"/>
      <c r="V24" s="1"/>
      <c r="W24" s="1"/>
    </row>
    <row r="25" spans="1:27" s="3" customFormat="1" ht="30" customHeight="1" x14ac:dyDescent="0.3">
      <c r="A25" s="116" t="s">
        <v>72</v>
      </c>
      <c r="B25" s="115"/>
      <c r="C25" s="115"/>
      <c r="D25" s="115"/>
      <c r="E25" s="115"/>
      <c r="F25" s="115"/>
      <c r="G25" s="28"/>
      <c r="H25" s="28"/>
      <c r="I25" s="28"/>
      <c r="J25" s="115" t="s">
        <v>80</v>
      </c>
      <c r="K25" s="115"/>
      <c r="L25" s="115" t="s">
        <v>81</v>
      </c>
      <c r="M25" s="118"/>
      <c r="N25" s="1"/>
      <c r="O25" s="1"/>
      <c r="P25" s="1"/>
      <c r="Q25" s="1"/>
      <c r="R25" s="1"/>
      <c r="S25" s="1"/>
      <c r="T25" s="1"/>
      <c r="U25" s="1"/>
      <c r="V25" s="1"/>
      <c r="W25" s="1"/>
    </row>
    <row r="26" spans="1:27" ht="15" customHeight="1" x14ac:dyDescent="0.3">
      <c r="A26" s="10" t="s">
        <v>68</v>
      </c>
      <c r="B26" s="11"/>
      <c r="C26" s="23"/>
      <c r="D26" s="23"/>
      <c r="E26" s="23"/>
      <c r="F26" s="23"/>
      <c r="G26" s="11"/>
      <c r="H26" s="11"/>
      <c r="I26" s="11"/>
      <c r="J26" s="105"/>
      <c r="K26" s="105"/>
      <c r="L26" s="113"/>
      <c r="M26" s="114"/>
      <c r="AA26" s="1">
        <f>Calculations!H9</f>
        <v>-1</v>
      </c>
    </row>
    <row r="27" spans="1:27" ht="15" customHeight="1" x14ac:dyDescent="0.3">
      <c r="A27" s="10" t="s">
        <v>69</v>
      </c>
      <c r="B27" s="11"/>
      <c r="C27" s="29"/>
      <c r="D27" s="29"/>
      <c r="E27" s="23"/>
      <c r="F27" s="23"/>
      <c r="G27" s="11"/>
      <c r="H27" s="11"/>
      <c r="I27" s="11"/>
      <c r="J27" s="105"/>
      <c r="K27" s="105"/>
      <c r="L27" s="113"/>
      <c r="M27" s="114"/>
      <c r="AA27" s="1">
        <f>Calculations!H10</f>
        <v>-1</v>
      </c>
    </row>
    <row r="28" spans="1:27" ht="15" customHeight="1" x14ac:dyDescent="0.3">
      <c r="A28" s="10" t="s">
        <v>70</v>
      </c>
      <c r="B28" s="11"/>
      <c r="C28" s="29"/>
      <c r="D28" s="29"/>
      <c r="E28" s="23"/>
      <c r="F28" s="23"/>
      <c r="G28" s="11"/>
      <c r="H28" s="11"/>
      <c r="I28" s="11"/>
      <c r="J28" s="105"/>
      <c r="K28" s="105"/>
      <c r="L28" s="113"/>
      <c r="M28" s="114"/>
    </row>
    <row r="29" spans="1:27" ht="15" customHeight="1" x14ac:dyDescent="0.3">
      <c r="A29" s="10" t="s">
        <v>71</v>
      </c>
      <c r="B29" s="11"/>
      <c r="C29" s="29"/>
      <c r="D29" s="29"/>
      <c r="E29" s="23"/>
      <c r="F29" s="23"/>
      <c r="G29" s="11"/>
      <c r="H29" s="11"/>
      <c r="I29" s="11"/>
      <c r="J29" s="105"/>
      <c r="K29" s="105"/>
      <c r="L29" s="113"/>
      <c r="M29" s="114"/>
    </row>
    <row r="30" spans="1:27" ht="15" customHeight="1" x14ac:dyDescent="0.3">
      <c r="A30" s="10" t="s">
        <v>83</v>
      </c>
      <c r="B30" s="11"/>
      <c r="C30" s="29"/>
      <c r="D30" s="29"/>
      <c r="E30" s="23"/>
      <c r="F30" s="23"/>
      <c r="G30" s="11"/>
      <c r="H30" s="11"/>
      <c r="I30" s="11"/>
      <c r="J30" s="105"/>
      <c r="K30" s="105"/>
      <c r="L30" s="113"/>
      <c r="M30" s="114"/>
    </row>
    <row r="31" spans="1:27" x14ac:dyDescent="0.3">
      <c r="A31" s="10" t="s">
        <v>73</v>
      </c>
      <c r="B31" s="11"/>
      <c r="C31" s="23"/>
      <c r="D31" s="23"/>
      <c r="E31" s="23"/>
      <c r="F31" s="23"/>
      <c r="G31" s="11"/>
      <c r="H31" s="11"/>
      <c r="I31" s="11"/>
      <c r="J31" s="105"/>
      <c r="K31" s="105"/>
      <c r="L31" s="113"/>
      <c r="M31" s="114"/>
    </row>
    <row r="32" spans="1:27" x14ac:dyDescent="0.3">
      <c r="A32" s="10" t="s">
        <v>74</v>
      </c>
      <c r="B32" s="11"/>
      <c r="C32" s="29"/>
      <c r="D32" s="29"/>
      <c r="E32" s="23"/>
      <c r="F32" s="23"/>
      <c r="G32" s="11"/>
      <c r="H32" s="11"/>
      <c r="I32" s="11"/>
      <c r="J32" s="105"/>
      <c r="K32" s="105"/>
      <c r="L32" s="113"/>
      <c r="M32" s="114"/>
    </row>
    <row r="33" spans="1:13" x14ac:dyDescent="0.3">
      <c r="A33" s="10" t="s">
        <v>75</v>
      </c>
      <c r="B33" s="11"/>
      <c r="C33" s="29"/>
      <c r="D33" s="29"/>
      <c r="E33" s="23"/>
      <c r="F33" s="23"/>
      <c r="G33" s="11"/>
      <c r="H33" s="11"/>
      <c r="I33" s="11"/>
      <c r="J33" s="105"/>
      <c r="K33" s="105"/>
      <c r="L33" s="113"/>
      <c r="M33" s="114"/>
    </row>
    <row r="34" spans="1:13" x14ac:dyDescent="0.3">
      <c r="A34" s="10" t="s">
        <v>76</v>
      </c>
      <c r="B34" s="11"/>
      <c r="C34" s="29"/>
      <c r="D34" s="29"/>
      <c r="E34" s="23"/>
      <c r="F34" s="23"/>
      <c r="G34" s="11"/>
      <c r="H34" s="11"/>
      <c r="I34" s="11"/>
      <c r="J34" s="105"/>
      <c r="K34" s="105"/>
      <c r="L34" s="113"/>
      <c r="M34" s="114"/>
    </row>
    <row r="35" spans="1:13" x14ac:dyDescent="0.3">
      <c r="A35" s="10" t="s">
        <v>77</v>
      </c>
      <c r="B35" s="11"/>
      <c r="C35" s="29"/>
      <c r="D35" s="29"/>
      <c r="E35" s="23"/>
      <c r="F35" s="23"/>
      <c r="G35" s="11"/>
      <c r="H35" s="11"/>
      <c r="I35" s="11"/>
      <c r="J35" s="105"/>
      <c r="K35" s="105"/>
      <c r="L35" s="113"/>
      <c r="M35" s="114"/>
    </row>
    <row r="36" spans="1:13" x14ac:dyDescent="0.3">
      <c r="A36" s="10" t="s">
        <v>78</v>
      </c>
      <c r="B36" s="11"/>
      <c r="C36" s="29"/>
      <c r="D36" s="29"/>
      <c r="E36" s="23"/>
      <c r="F36" s="23"/>
      <c r="G36" s="11"/>
      <c r="H36" s="11"/>
      <c r="I36" s="11"/>
      <c r="J36" s="105"/>
      <c r="K36" s="105"/>
      <c r="L36" s="113"/>
      <c r="M36" s="114"/>
    </row>
    <row r="37" spans="1:13" x14ac:dyDescent="0.3">
      <c r="A37" s="10" t="s">
        <v>79</v>
      </c>
      <c r="B37" s="11"/>
      <c r="C37" s="29"/>
      <c r="D37" s="29"/>
      <c r="E37" s="23"/>
      <c r="F37" s="23"/>
      <c r="G37" s="11"/>
      <c r="H37" s="11"/>
      <c r="I37" s="11"/>
      <c r="J37" s="105"/>
      <c r="K37" s="105"/>
      <c r="L37" s="113"/>
      <c r="M37" s="114"/>
    </row>
    <row r="38" spans="1:13" x14ac:dyDescent="0.3">
      <c r="A38" s="10" t="s">
        <v>82</v>
      </c>
      <c r="B38" s="11"/>
      <c r="C38" s="29"/>
      <c r="D38" s="29"/>
      <c r="E38" s="23"/>
      <c r="F38" s="23"/>
      <c r="G38" s="11"/>
      <c r="H38" s="11"/>
      <c r="I38" s="11"/>
      <c r="J38" s="105"/>
      <c r="K38" s="105"/>
      <c r="L38" s="113"/>
      <c r="M38" s="114"/>
    </row>
    <row r="39" spans="1:13" x14ac:dyDescent="0.3">
      <c r="A39" s="10"/>
      <c r="B39" s="11"/>
      <c r="C39" s="29"/>
      <c r="D39" s="29"/>
      <c r="E39" s="23"/>
      <c r="F39" s="23"/>
      <c r="G39" s="11"/>
      <c r="H39" s="11"/>
      <c r="I39" s="11"/>
      <c r="J39" s="29"/>
      <c r="K39" s="29"/>
      <c r="L39" s="23"/>
      <c r="M39" s="24"/>
    </row>
    <row r="40" spans="1:13" x14ac:dyDescent="0.3">
      <c r="A40" s="32" t="s">
        <v>84</v>
      </c>
      <c r="B40" s="33"/>
      <c r="C40" s="34"/>
      <c r="D40" s="34"/>
      <c r="E40" s="35"/>
      <c r="F40" s="35"/>
      <c r="G40" s="33"/>
      <c r="H40" s="33"/>
      <c r="I40" s="33"/>
      <c r="J40" s="36"/>
      <c r="K40" s="36">
        <f>SUM(J26:K30)-SUM(J31:K33,J38)</f>
        <v>0</v>
      </c>
      <c r="L40" s="36"/>
      <c r="M40" s="37">
        <f>SUM(L26:M30)-SUM(L31:M33,L38)</f>
        <v>0</v>
      </c>
    </row>
    <row r="41" spans="1:13" ht="15" customHeight="1" x14ac:dyDescent="0.3">
      <c r="A41" s="13"/>
      <c r="B41" s="14"/>
      <c r="C41" s="119"/>
      <c r="D41" s="119"/>
      <c r="E41" s="25"/>
      <c r="F41" s="25"/>
      <c r="G41" s="14"/>
      <c r="H41" s="14"/>
      <c r="I41" s="14"/>
      <c r="J41" s="119"/>
      <c r="K41" s="119"/>
      <c r="L41" s="25"/>
      <c r="M41" s="26"/>
    </row>
    <row r="42" spans="1:13" x14ac:dyDescent="0.3">
      <c r="A42" s="4" t="s">
        <v>110</v>
      </c>
    </row>
    <row r="44" spans="1:13" x14ac:dyDescent="0.3">
      <c r="A44" s="4" t="s">
        <v>7</v>
      </c>
    </row>
    <row r="45" spans="1:13" ht="24" customHeight="1" x14ac:dyDescent="0.3">
      <c r="A45" s="89" t="s">
        <v>66</v>
      </c>
      <c r="B45" s="89"/>
      <c r="C45" s="89"/>
      <c r="D45" s="89"/>
    </row>
    <row r="46" spans="1:13" x14ac:dyDescent="0.3">
      <c r="A46" s="1" t="s">
        <v>38</v>
      </c>
    </row>
    <row r="47" spans="1:13" ht="24" customHeight="1" x14ac:dyDescent="0.3">
      <c r="A47" s="89" t="s">
        <v>39</v>
      </c>
      <c r="B47" s="89"/>
      <c r="C47" s="89"/>
      <c r="D47" s="89"/>
    </row>
  </sheetData>
  <sheetProtection password="E212" sheet="1" objects="1" scenarios="1"/>
  <mergeCells count="41">
    <mergeCell ref="A7:E7"/>
    <mergeCell ref="A12:M12"/>
    <mergeCell ref="D21:H21"/>
    <mergeCell ref="A24:B24"/>
    <mergeCell ref="C24:F24"/>
    <mergeCell ref="C41:D41"/>
    <mergeCell ref="A45:D45"/>
    <mergeCell ref="A47:D47"/>
    <mergeCell ref="J31:K31"/>
    <mergeCell ref="J41:K41"/>
    <mergeCell ref="J33:K33"/>
    <mergeCell ref="J34:K34"/>
    <mergeCell ref="J35:K35"/>
    <mergeCell ref="J36:K36"/>
    <mergeCell ref="J37:K37"/>
    <mergeCell ref="J38:K38"/>
    <mergeCell ref="E25:F25"/>
    <mergeCell ref="A25:B25"/>
    <mergeCell ref="J24:M24"/>
    <mergeCell ref="J25:K25"/>
    <mergeCell ref="J26:K26"/>
    <mergeCell ref="L25:M25"/>
    <mergeCell ref="L26:M26"/>
    <mergeCell ref="C25:D25"/>
    <mergeCell ref="L27:M27"/>
    <mergeCell ref="L28:M28"/>
    <mergeCell ref="L29:M29"/>
    <mergeCell ref="L30:M30"/>
    <mergeCell ref="L31:M31"/>
    <mergeCell ref="J27:K27"/>
    <mergeCell ref="J28:K28"/>
    <mergeCell ref="J29:K29"/>
    <mergeCell ref="J30:K30"/>
    <mergeCell ref="J32:K32"/>
    <mergeCell ref="L38:M38"/>
    <mergeCell ref="L32:M32"/>
    <mergeCell ref="L33:M33"/>
    <mergeCell ref="L34:M34"/>
    <mergeCell ref="L35:M35"/>
    <mergeCell ref="L36:M36"/>
    <mergeCell ref="L37:M37"/>
  </mergeCells>
  <conditionalFormatting sqref="AA26:AA40 J26:K38">
    <cfRule type="expression" dxfId="5" priority="13">
      <formula>$AA$26&lt;0</formula>
    </cfRule>
  </conditionalFormatting>
  <conditionalFormatting sqref="L26:L38 M26:M27 M30:M38">
    <cfRule type="expression" dxfId="4" priority="4">
      <formula>$AA$27&lt;0</formula>
    </cfRule>
  </conditionalFormatting>
  <conditionalFormatting sqref="J26:K40">
    <cfRule type="expression" dxfId="3" priority="2">
      <formula>$AA$26&lt;0</formula>
    </cfRule>
  </conditionalFormatting>
  <conditionalFormatting sqref="L26:L40 M26:M27 M30:M40">
    <cfRule type="expression" dxfId="2" priority="1">
      <formula>$AA$27&lt;0</formula>
    </cfRule>
  </conditionalFormatting>
  <hyperlinks>
    <hyperlink ref="A12" r:id="rId1"/>
    <hyperlink ref="D21" r:id="rId2"/>
    <hyperlink ref="A47" location="'CO2 Emissions'!A1" display="See your emissions"/>
    <hyperlink ref="A45" location="'Aircraft Fuels'!A1" display="Enter aircraft fuels supplied (if any)"/>
    <hyperlink ref="A45:D45" location="'On-Road Fuels'!A1" display="Enter on-road fuels supplied (if any)"/>
  </hyperlinks>
  <pageMargins left="0.7" right="0.7" top="0.75" bottom="0.75" header="0.3" footer="0.3"/>
  <pageSetup scale="76" orientation="portrait" r:id="rId3"/>
  <colBreaks count="1" manualBreakCount="1">
    <brk id="13"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3074" r:id="rId6" name="Check Box 2">
              <controlPr defaultSize="0" autoFill="0" autoLine="0" autoPict="0">
                <anchor moveWithCells="1">
                  <from>
                    <xdr:col>1</xdr:col>
                    <xdr:colOff>160020</xdr:colOff>
                    <xdr:row>8</xdr:row>
                    <xdr:rowOff>0</xdr:rowOff>
                  </from>
                  <to>
                    <xdr:col>1</xdr:col>
                    <xdr:colOff>403860</xdr:colOff>
                    <xdr:row>9</xdr:row>
                    <xdr:rowOff>22860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xdr:col>
                    <xdr:colOff>137160</xdr:colOff>
                    <xdr:row>8</xdr:row>
                    <xdr:rowOff>0</xdr:rowOff>
                  </from>
                  <to>
                    <xdr:col>3</xdr:col>
                    <xdr:colOff>381000</xdr:colOff>
                    <xdr:row>9</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1"/>
  <sheetViews>
    <sheetView zoomScaleNormal="100" workbookViewId="0">
      <selection activeCell="D14" sqref="D14"/>
    </sheetView>
  </sheetViews>
  <sheetFormatPr defaultColWidth="9.109375" defaultRowHeight="14.4" x14ac:dyDescent="0.3"/>
  <cols>
    <col min="1" max="1" width="28.5546875" style="42" customWidth="1"/>
    <col min="2" max="2" width="10.44140625" style="42" bestFit="1" customWidth="1"/>
    <col min="3" max="3" width="12" style="42" customWidth="1"/>
    <col min="4" max="4" width="10.44140625" style="42" customWidth="1"/>
    <col min="5" max="16384" width="9.109375" style="42"/>
  </cols>
  <sheetData>
    <row r="2" spans="1:5" ht="16.2" thickBot="1" x14ac:dyDescent="0.35">
      <c r="A2" s="130" t="s">
        <v>104</v>
      </c>
      <c r="B2" s="130"/>
      <c r="C2" s="130"/>
      <c r="D2" s="130"/>
    </row>
    <row r="3" spans="1:5" s="47" customFormat="1" ht="72.599999999999994" x14ac:dyDescent="0.35">
      <c r="A3" s="43" t="s">
        <v>87</v>
      </c>
      <c r="B3" s="44" t="s">
        <v>109</v>
      </c>
      <c r="C3" s="45" t="s">
        <v>95</v>
      </c>
      <c r="D3" s="46" t="s">
        <v>96</v>
      </c>
    </row>
    <row r="4" spans="1:5" ht="15" customHeight="1" x14ac:dyDescent="0.3">
      <c r="A4" s="48" t="s">
        <v>32</v>
      </c>
      <c r="B4" s="49">
        <v>8.9599999999999992E-3</v>
      </c>
      <c r="C4" s="50" t="str">
        <f>IF(Calculations!$H$7&gt;0,'On-Road Fuels'!C30:D30,"NA")</f>
        <v>NA</v>
      </c>
      <c r="D4" s="51" t="str">
        <f>IF(Calculations!$H$7&gt;0,B4*C4,"NA")</f>
        <v>NA</v>
      </c>
    </row>
    <row r="5" spans="1:5" x14ac:dyDescent="0.3">
      <c r="A5" s="48" t="s">
        <v>88</v>
      </c>
      <c r="B5" s="49">
        <v>5.7670000000000004E-3</v>
      </c>
      <c r="C5" s="50" t="str">
        <f>IF(Calculations!$H$7&gt;0,'On-Road Fuels'!C31:D31,"NA")</f>
        <v>NA</v>
      </c>
      <c r="D5" s="51" t="str">
        <f>IF(Calculations!$H$7&gt;0,B5*C5,"NA")</f>
        <v>NA</v>
      </c>
    </row>
    <row r="6" spans="1:5" x14ac:dyDescent="0.3">
      <c r="A6" s="48" t="s">
        <v>34</v>
      </c>
      <c r="B6" s="49">
        <v>1.023E-2</v>
      </c>
      <c r="C6" s="50" t="str">
        <f>IF(Calculations!$H$6&gt;0,'On-Road Fuels'!C32:D32,"NA")</f>
        <v>NA</v>
      </c>
      <c r="D6" s="51" t="str">
        <f>IF(Calculations!$H$6&gt;0,B6*C6,"NA")</f>
        <v>NA</v>
      </c>
    </row>
    <row r="7" spans="1:5" ht="15.75" customHeight="1" x14ac:dyDescent="0.3">
      <c r="A7" s="48" t="s">
        <v>89</v>
      </c>
      <c r="B7" s="49">
        <v>9.4210000000000006E-3</v>
      </c>
      <c r="C7" s="50" t="str">
        <f>IF(Calculations!$H$6&gt;0,'On-Road Fuels'!C33:D33,"NA")</f>
        <v>NA</v>
      </c>
      <c r="D7" s="51" t="str">
        <f>IF(Calculations!$H$6&gt;0,B7*C7,"NA")</f>
        <v>NA</v>
      </c>
    </row>
    <row r="8" spans="1:5" ht="15.75" customHeight="1" x14ac:dyDescent="0.3">
      <c r="A8" s="48" t="s">
        <v>93</v>
      </c>
      <c r="B8" s="49">
        <v>9.75E-3</v>
      </c>
      <c r="C8" s="50" t="str">
        <f>IF(Calculations!$H$9&gt;0,'Aircraft Fuels'!K40,"NA")</f>
        <v>NA</v>
      </c>
      <c r="D8" s="51" t="str">
        <f>IF(Calculations!$H$9&gt;0,B8*C8,"NA")</f>
        <v>NA</v>
      </c>
    </row>
    <row r="9" spans="1:5" ht="15.75" customHeight="1" x14ac:dyDescent="0.3">
      <c r="A9" s="48" t="s">
        <v>94</v>
      </c>
      <c r="B9" s="49">
        <v>8.3099999999999997E-3</v>
      </c>
      <c r="C9" s="50" t="str">
        <f>IF(Calculations!$H$10&gt;0,'Aircraft Fuels'!M40,"NA")</f>
        <v>NA</v>
      </c>
      <c r="D9" s="51" t="str">
        <f>IF(Calculations!$H$10&gt;0,B9*C9,"NA")</f>
        <v>NA</v>
      </c>
    </row>
    <row r="10" spans="1:5" ht="15" customHeight="1" x14ac:dyDescent="0.3">
      <c r="A10" s="48" t="s">
        <v>90</v>
      </c>
      <c r="B10" s="49">
        <v>5.5929999999999999E-3</v>
      </c>
      <c r="C10" s="50" t="str">
        <f>IF(Calculations!$H$6&gt;0,'On-Road Fuels'!C34:D34,"NA")</f>
        <v>NA</v>
      </c>
      <c r="D10" s="51" t="str">
        <f>IF(Calculations!$H$6&gt;0,B10*C10,"NA")</f>
        <v>NA</v>
      </c>
    </row>
    <row r="11" spans="1:5" x14ac:dyDescent="0.3">
      <c r="A11" s="48" t="s">
        <v>92</v>
      </c>
      <c r="B11" s="49">
        <v>1.0149999999999999E-2</v>
      </c>
      <c r="C11" s="50" t="str">
        <f>IF(Calculations!$H$6&gt;0,'On-Road Fuels'!C35:D35,"NA")</f>
        <v>NA</v>
      </c>
      <c r="D11" s="51" t="str">
        <f>IF(Calculations!$H$6&gt;0,B11*C11,"NA")</f>
        <v>NA</v>
      </c>
    </row>
    <row r="12" spans="1:5" x14ac:dyDescent="0.3">
      <c r="A12" s="48" t="s">
        <v>91</v>
      </c>
      <c r="B12" s="49">
        <v>5.5000000000000002E-5</v>
      </c>
      <c r="C12" s="50" t="str">
        <f>IF(Calculations!$H$6&gt;0,'On-Road Fuels'!C36:D36,"NA")</f>
        <v>NA</v>
      </c>
      <c r="D12" s="51" t="str">
        <f>IF(Calculations!$H$6&gt;0,B12*C12,"NA")</f>
        <v>NA</v>
      </c>
    </row>
    <row r="13" spans="1:5" x14ac:dyDescent="0.3">
      <c r="A13" s="52" t="s">
        <v>99</v>
      </c>
      <c r="B13" s="53"/>
      <c r="C13" s="54"/>
      <c r="D13" s="55"/>
    </row>
    <row r="14" spans="1:5" x14ac:dyDescent="0.3">
      <c r="A14" s="132"/>
      <c r="B14" s="133"/>
      <c r="C14" s="56"/>
      <c r="D14" s="57"/>
    </row>
    <row r="15" spans="1:5" x14ac:dyDescent="0.3">
      <c r="A15" s="65" t="s">
        <v>107</v>
      </c>
      <c r="B15" s="64"/>
      <c r="C15" s="56"/>
      <c r="D15" s="69">
        <f>SUM(D4:D12)</f>
        <v>0</v>
      </c>
      <c r="E15" s="61" t="str">
        <f>IF(D15&gt;9999,"Your emissions are greater than the 10,000 MT CO2 reporting threshold.  Include this number in your report.","Your emissions are less than the 10,000 MT CO2 reporting threshold.")</f>
        <v>Your emissions are less than the 10,000 MT CO2 reporting threshold.</v>
      </c>
    </row>
    <row r="16" spans="1:5" ht="15" thickBot="1" x14ac:dyDescent="0.35">
      <c r="A16" s="58" t="s">
        <v>108</v>
      </c>
      <c r="B16" s="59"/>
      <c r="C16" s="60"/>
      <c r="D16" s="66">
        <f>SUM(D5,D7)</f>
        <v>0</v>
      </c>
      <c r="E16" s="61" t="str">
        <f>IF(D15&gt;9999,"Include this number in your report.","")</f>
        <v/>
      </c>
    </row>
    <row r="17" spans="1:13" ht="24" customHeight="1" x14ac:dyDescent="0.3">
      <c r="A17" s="70" t="str">
        <f>IF(D15&gt;9999,"You are required to report your CO2 emissions.","Based on the information provided, you are not required to report your CO2 emissions to Ecology at this time.")</f>
        <v>Based on the information provided, you are not required to report your CO2 emissions to Ecology at this time.</v>
      </c>
    </row>
    <row r="18" spans="1:13" ht="15" customHeight="1" x14ac:dyDescent="0.3">
      <c r="A18" s="131" t="s">
        <v>103</v>
      </c>
      <c r="B18" s="131"/>
      <c r="C18" s="131"/>
      <c r="D18" s="131"/>
      <c r="E18" s="131"/>
      <c r="F18" s="131"/>
      <c r="G18" s="131"/>
      <c r="H18" s="131"/>
      <c r="I18" s="131"/>
      <c r="J18" s="131"/>
      <c r="K18" s="131"/>
      <c r="L18" s="131"/>
      <c r="M18" s="131"/>
    </row>
    <row r="19" spans="1:13" x14ac:dyDescent="0.3">
      <c r="A19" s="131"/>
      <c r="B19" s="131"/>
      <c r="C19" s="131"/>
      <c r="D19" s="131"/>
      <c r="E19" s="131"/>
      <c r="F19" s="131"/>
      <c r="G19" s="131"/>
      <c r="H19" s="131"/>
      <c r="I19" s="131"/>
      <c r="J19" s="131"/>
      <c r="K19" s="131"/>
      <c r="L19" s="131"/>
      <c r="M19" s="131"/>
    </row>
    <row r="20" spans="1:13" x14ac:dyDescent="0.3">
      <c r="A20" s="131"/>
      <c r="B20" s="131"/>
      <c r="C20" s="131"/>
      <c r="D20" s="131"/>
      <c r="E20" s="131"/>
      <c r="F20" s="131"/>
      <c r="G20" s="131"/>
      <c r="H20" s="131"/>
      <c r="I20" s="131"/>
      <c r="J20" s="131"/>
      <c r="K20" s="131"/>
      <c r="L20" s="131"/>
      <c r="M20" s="131"/>
    </row>
    <row r="21" spans="1:13" x14ac:dyDescent="0.3">
      <c r="A21" s="120" t="s">
        <v>12</v>
      </c>
      <c r="B21" s="120"/>
      <c r="C21" s="121"/>
      <c r="D21" s="120" t="s">
        <v>13</v>
      </c>
      <c r="E21" s="120"/>
      <c r="F21" s="120"/>
      <c r="G21" s="120"/>
      <c r="H21" s="61"/>
      <c r="I21" s="61"/>
      <c r="J21" s="61"/>
      <c r="K21" s="61"/>
      <c r="L21" s="61"/>
      <c r="M21" s="61"/>
    </row>
    <row r="22" spans="1:13" ht="15" customHeight="1" x14ac:dyDescent="0.3">
      <c r="A22" s="122" t="s">
        <v>14</v>
      </c>
      <c r="B22" s="122"/>
      <c r="C22" s="123"/>
      <c r="D22" s="122" t="s">
        <v>15</v>
      </c>
      <c r="E22" s="122"/>
      <c r="F22" s="122"/>
      <c r="G22" s="122"/>
      <c r="H22" s="61"/>
      <c r="I22" s="61"/>
      <c r="J22" s="61"/>
      <c r="K22" s="61"/>
      <c r="L22" s="61"/>
      <c r="M22" s="61"/>
    </row>
    <row r="23" spans="1:13" x14ac:dyDescent="0.3">
      <c r="A23" s="124" t="s">
        <v>16</v>
      </c>
      <c r="B23" s="124"/>
      <c r="C23" s="125"/>
      <c r="D23" s="128">
        <v>41562</v>
      </c>
      <c r="E23" s="128"/>
      <c r="F23" s="128"/>
      <c r="G23" s="128"/>
      <c r="H23" s="61"/>
      <c r="I23" s="61"/>
      <c r="J23" s="61"/>
      <c r="K23" s="61"/>
      <c r="L23" s="61"/>
      <c r="M23" s="61"/>
    </row>
    <row r="24" spans="1:13" x14ac:dyDescent="0.3">
      <c r="A24" s="126" t="s">
        <v>17</v>
      </c>
      <c r="B24" s="126"/>
      <c r="C24" s="127"/>
      <c r="D24" s="129">
        <v>41578</v>
      </c>
      <c r="E24" s="129"/>
      <c r="F24" s="129"/>
      <c r="G24" s="129"/>
      <c r="H24" s="61"/>
      <c r="I24" s="61"/>
      <c r="J24" s="61"/>
      <c r="K24" s="61"/>
      <c r="L24" s="61"/>
      <c r="M24" s="61"/>
    </row>
    <row r="25" spans="1:13" x14ac:dyDescent="0.3">
      <c r="A25" s="61"/>
      <c r="B25" s="61"/>
      <c r="C25" s="61"/>
      <c r="D25" s="61"/>
      <c r="E25" s="61"/>
      <c r="F25" s="61"/>
      <c r="G25" s="61"/>
      <c r="H25" s="61"/>
      <c r="I25" s="61"/>
      <c r="J25" s="61"/>
      <c r="K25" s="61"/>
      <c r="L25" s="61"/>
      <c r="M25" s="61"/>
    </row>
    <row r="26" spans="1:13" x14ac:dyDescent="0.3">
      <c r="A26" s="61" t="s">
        <v>118</v>
      </c>
      <c r="B26" s="61"/>
      <c r="C26" s="61"/>
      <c r="D26" s="61"/>
      <c r="E26" s="61"/>
      <c r="F26" s="61"/>
      <c r="G26" s="61"/>
      <c r="H26" s="61"/>
      <c r="I26" s="61"/>
      <c r="J26" s="61"/>
      <c r="K26" s="61"/>
      <c r="L26" s="61"/>
      <c r="M26" s="61"/>
    </row>
    <row r="27" spans="1:13" ht="24" customHeight="1" x14ac:dyDescent="0.3">
      <c r="A27" s="39" t="s">
        <v>9</v>
      </c>
      <c r="B27" s="61"/>
      <c r="C27" s="61"/>
      <c r="D27" s="61"/>
      <c r="E27" s="61"/>
      <c r="F27" s="61"/>
      <c r="G27" s="61"/>
      <c r="H27" s="61"/>
      <c r="I27" s="61"/>
      <c r="J27" s="61"/>
      <c r="K27" s="61"/>
      <c r="L27" s="61"/>
      <c r="M27" s="61"/>
    </row>
    <row r="28" spans="1:13" x14ac:dyDescent="0.3">
      <c r="A28" s="7"/>
      <c r="B28" s="61"/>
      <c r="C28" s="61"/>
      <c r="D28" s="61"/>
      <c r="E28" s="61"/>
      <c r="F28" s="61"/>
      <c r="G28" s="61"/>
      <c r="H28" s="61"/>
      <c r="I28" s="61"/>
      <c r="J28" s="61"/>
      <c r="K28" s="61"/>
      <c r="L28" s="61"/>
      <c r="M28" s="61"/>
    </row>
    <row r="29" spans="1:13" ht="24" customHeight="1" x14ac:dyDescent="0.3">
      <c r="A29" s="89" t="s">
        <v>100</v>
      </c>
      <c r="B29" s="89"/>
      <c r="C29" s="89"/>
      <c r="D29" s="89"/>
    </row>
    <row r="30" spans="1:13" ht="24" customHeight="1" x14ac:dyDescent="0.3">
      <c r="A30" s="89" t="s">
        <v>101</v>
      </c>
      <c r="B30" s="89"/>
      <c r="C30" s="89"/>
      <c r="D30" s="89"/>
    </row>
    <row r="31" spans="1:13" ht="24" customHeight="1" x14ac:dyDescent="0.3">
      <c r="A31" s="40" t="s">
        <v>102</v>
      </c>
      <c r="B31" s="62"/>
      <c r="C31" s="62"/>
      <c r="D31" s="62"/>
    </row>
  </sheetData>
  <sheetProtection password="E212" sheet="1" objects="1" scenarios="1"/>
  <mergeCells count="13">
    <mergeCell ref="A2:D2"/>
    <mergeCell ref="A18:M20"/>
    <mergeCell ref="D22:G22"/>
    <mergeCell ref="D21:G21"/>
    <mergeCell ref="A14:B14"/>
    <mergeCell ref="A29:D29"/>
    <mergeCell ref="A30:D30"/>
    <mergeCell ref="A21:C21"/>
    <mergeCell ref="A22:C22"/>
    <mergeCell ref="A23:C23"/>
    <mergeCell ref="A24:C24"/>
    <mergeCell ref="D23:G23"/>
    <mergeCell ref="D24:G24"/>
  </mergeCells>
  <conditionalFormatting sqref="A18:M27">
    <cfRule type="expression" dxfId="1" priority="3">
      <formula>$D$15&lt;9999</formula>
    </cfRule>
  </conditionalFormatting>
  <conditionalFormatting sqref="A17:C17 D15">
    <cfRule type="expression" dxfId="0" priority="1">
      <formula>$D$15&gt;9999</formula>
    </cfRule>
  </conditionalFormatting>
  <hyperlinks>
    <hyperlink ref="A29" location="'Aircraft Fuels'!A1" display="Enter aircraft fuels supplied (if any)"/>
    <hyperlink ref="A29:D29" location="'On-Road Fuels'!A1" display="Enter on-road fuels supplied (if any)"/>
    <hyperlink ref="A30" location="'Aircraft Fuels'!A1" display="Enter aircraft fuels supplied (if any)"/>
    <hyperlink ref="A31" location="Instructions!A1" display="Return to the instructions page."/>
    <hyperlink ref="A27" r:id="rId1"/>
  </hyperlinks>
  <pageMargins left="0.7" right="0.7" top="0.75" bottom="0.75" header="0.3" footer="0.3"/>
  <pageSetup scale="52"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H10"/>
  <sheetViews>
    <sheetView workbookViewId="0">
      <selection activeCell="F20" sqref="F20"/>
    </sheetView>
  </sheetViews>
  <sheetFormatPr defaultRowHeight="14.4" x14ac:dyDescent="0.3"/>
  <sheetData>
    <row r="5" spans="1:8" x14ac:dyDescent="0.3">
      <c r="B5" s="1" t="s">
        <v>22</v>
      </c>
      <c r="C5" s="1" t="s">
        <v>23</v>
      </c>
      <c r="D5" s="1" t="s">
        <v>24</v>
      </c>
      <c r="E5" s="1" t="s">
        <v>25</v>
      </c>
      <c r="F5" s="1" t="s">
        <v>26</v>
      </c>
      <c r="H5" s="1" t="s">
        <v>42</v>
      </c>
    </row>
    <row r="6" spans="1:8" x14ac:dyDescent="0.3">
      <c r="A6" t="s">
        <v>27</v>
      </c>
      <c r="B6" s="63" t="b">
        <v>0</v>
      </c>
      <c r="C6" s="63" t="b">
        <v>0</v>
      </c>
      <c r="D6" s="63" t="b">
        <v>0</v>
      </c>
      <c r="E6" s="63" t="b">
        <v>0</v>
      </c>
      <c r="F6" s="63" t="b">
        <v>0</v>
      </c>
      <c r="H6">
        <f>IF(B6=TRUE,1,IF(D6=TRUE,1,-1))</f>
        <v>-1</v>
      </c>
    </row>
    <row r="7" spans="1:8" x14ac:dyDescent="0.3">
      <c r="A7" t="s">
        <v>28</v>
      </c>
      <c r="B7" s="63" t="b">
        <v>0</v>
      </c>
      <c r="C7" s="63" t="b">
        <v>0</v>
      </c>
      <c r="D7" s="63" t="b">
        <v>0</v>
      </c>
      <c r="E7" s="63" t="b">
        <v>0</v>
      </c>
      <c r="F7" s="63" t="b">
        <v>0</v>
      </c>
      <c r="H7">
        <f>IF(B7=TRUE,1,IF(D7=TRUE,1,-1))</f>
        <v>-1</v>
      </c>
    </row>
    <row r="9" spans="1:8" x14ac:dyDescent="0.3">
      <c r="A9" t="s">
        <v>63</v>
      </c>
      <c r="C9" s="63" t="b">
        <v>0</v>
      </c>
      <c r="H9">
        <f>IF(C9=TRUE,1,-1)</f>
        <v>-1</v>
      </c>
    </row>
    <row r="10" spans="1:8" x14ac:dyDescent="0.3">
      <c r="A10" t="s">
        <v>64</v>
      </c>
      <c r="C10" s="63" t="b">
        <v>0</v>
      </c>
      <c r="H10">
        <f>IF(C10=TRUE,1,-1)</f>
        <v>-1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On-Road Fuels</vt:lpstr>
      <vt:lpstr>Aircraft Fuels</vt:lpstr>
      <vt:lpstr>CO2 Emissions</vt:lpstr>
      <vt:lpstr>Calculations</vt:lpstr>
      <vt:lpstr>'Aircraft Fuels'!Print_Area</vt:lpstr>
      <vt:lpstr>'CO2 Emissions'!Print_Area</vt:lpstr>
      <vt:lpstr>Instructions!Print_Area</vt:lpstr>
      <vt:lpstr>'On-Road Fuels'!Print_Area</vt:lpstr>
    </vt:vector>
  </TitlesOfParts>
  <Company>WA Department of Ecology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 Caudill</dc:creator>
  <cp:lastModifiedBy>Wilson, Kerri (ECY)</cp:lastModifiedBy>
  <dcterms:created xsi:type="dcterms:W3CDTF">2012-10-22T20:28:06Z</dcterms:created>
  <dcterms:modified xsi:type="dcterms:W3CDTF">2017-08-16T23:47:48Z</dcterms:modified>
</cp:coreProperties>
</file>