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co\users\ekee461\My Documents\CWSRF Planner Workspace\Offer list\FY24\"/>
    </mc:Choice>
  </mc:AlternateContent>
  <xr:revisionPtr revIDLastSave="0" documentId="13_ncr:1_{D691DF5D-D650-4407-8947-D9B33FB8CEBD}" xr6:coauthVersionLast="47" xr6:coauthVersionMax="47" xr10:uidLastSave="{00000000-0000-0000-0000-000000000000}"/>
  <bookViews>
    <workbookView xWindow="28680" yWindow="-120" windowWidth="29040" windowHeight="17790" xr2:uid="{7ED550F1-786F-4C46-8EAD-21B839E89F06}"/>
  </bookViews>
  <sheets>
    <sheet name="SFY24 WQC Funding Requested" sheetId="2" r:id="rId1"/>
  </sheets>
  <externalReferences>
    <externalReference r:id="rId2"/>
    <externalReference r:id="rId3"/>
    <externalReference r:id="rId4"/>
  </externalReferences>
  <definedNames>
    <definedName name="_xlnm._FilterDatabase" localSheetId="0" hidden="1">'SFY24 WQC Funding Requested'!$A$12:$I$162</definedName>
    <definedName name="dump21">[1]DataDump!$A$2:$AX$148</definedName>
    <definedName name="screensheet">[2]Sheet4!$A$1:$AJ$81</definedName>
    <definedName name="SFAP">[3]Sheet2!$A$1:$I$126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2" l="1"/>
  <c r="D10" i="2"/>
  <c r="C10" i="2"/>
</calcChain>
</file>

<file path=xl/sharedStrings.xml><?xml version="1.0" encoding="utf-8"?>
<sst xmlns="http://schemas.openxmlformats.org/spreadsheetml/2006/main" count="1126" uniqueCount="633">
  <si>
    <t>State Fiscal Year 2024 (SFY24) Funding Requested</t>
  </si>
  <si>
    <t>Category</t>
  </si>
  <si>
    <t>Projects</t>
  </si>
  <si>
    <t>Loan Requested/ Willing to Accept</t>
  </si>
  <si>
    <t>Grant Requested/ Eligible</t>
  </si>
  <si>
    <t>Nonpoint Source Activity</t>
  </si>
  <si>
    <t>Onsite Sewage System</t>
  </si>
  <si>
    <t>Stormwater Activity</t>
  </si>
  <si>
    <t>Stormwater Facility</t>
  </si>
  <si>
    <t>Wastewater Facility-Hardship</t>
  </si>
  <si>
    <t>Wastewater Facility</t>
  </si>
  <si>
    <t>Wastewater Facility-Refinance</t>
  </si>
  <si>
    <t>Totals</t>
  </si>
  <si>
    <t>Total Funding Requested</t>
  </si>
  <si>
    <t>Application Number</t>
  </si>
  <si>
    <t>Applicant</t>
  </si>
  <si>
    <t>Project Title</t>
  </si>
  <si>
    <t>Project Category</t>
  </si>
  <si>
    <t>Ecology Region</t>
  </si>
  <si>
    <t>County</t>
  </si>
  <si>
    <t>Project Short Description</t>
  </si>
  <si>
    <t>WQC-2024-Battle-00010</t>
  </si>
  <si>
    <t>Battle Ground city of</t>
  </si>
  <si>
    <t>City of Battle Ground SE Regional WQ Facility – Planning and Design</t>
  </si>
  <si>
    <t>SWRO (100.00)</t>
  </si>
  <si>
    <t>Clark (100.00)</t>
  </si>
  <si>
    <t>This project will conduct planning and design to improve water quality in Salmon Creek by treating and controlling flows from an approximate 192 acres of surface runoff in the City of Battle Ground in Clark County, WA. A percentage of this surface runoff has not been treated as it drains areas of the city that were built prior to stormwater regulations. Design and planning would determine locations for BMP’s and solutions to treat TPH's and metals, while controlling temperatures and flows.</t>
  </si>
  <si>
    <t>WQC-2024-Battle-00150</t>
  </si>
  <si>
    <t>Old Town Battle Ground Stormwater Retrofits</t>
  </si>
  <si>
    <t>This project will conduct planning and preliminary design to protect and improve water quality in Woodin Creek by treating flows from an approximate 28 acres of surface runoff in the City of Battle Ground in Clark County, WA.  Currently, this surface runoff is not treated as it drains areas of the city that were built prior to stormwater regulations.</t>
  </si>
  <si>
    <t>WQC-2024-Battle-00194</t>
  </si>
  <si>
    <t>Stormwater Vactor Truck Purchase - City of Battle Ground</t>
  </si>
  <si>
    <t>This stormwater activity proposes increased and routine vactoring of manholes and jetting of stormwater lines by purchasing a new stormwater vactor.  Removing more sediment and pollution from our streets is a high priority.  By pushing maintenance into manhole cleaning and line jetting, more debris, sediment, metals, and hydrocarbons will be removed from our streets and stormwater system.</t>
  </si>
  <si>
    <t>WQC-2024-BellPW-00076</t>
  </si>
  <si>
    <t>Bellingham city of - Public Works Department</t>
  </si>
  <si>
    <t>Enhanced Treatment Design for Priority Watersheds: Lower Squalicum Creek</t>
  </si>
  <si>
    <t>NWRO (100.00)</t>
  </si>
  <si>
    <t>Whatcom (100.00)</t>
  </si>
  <si>
    <t>This project will design enhanced treatment systems to treat runoff from a high-traffic truck route adjacent to a productive salmon stream.</t>
  </si>
  <si>
    <t>WQC-2024-BellPW-00077</t>
  </si>
  <si>
    <t>Enhanced Treatment Design for Priority Watersheds: Little Squalicum Creek</t>
  </si>
  <si>
    <t>This project will design improvements for the third and final phase in a multi-year project to provide water quality treatment for runoff that enters Little Squalicum Creek from currently untreated development. This water quality project will protect the biological and water quality improvements installed as part of the Little Squalicum Estuary project and provide water quality improvements throughout this medium-density, mixed land use basin. This application is for a design-only grant.</t>
  </si>
  <si>
    <t>WQC-2024-BellPW-00078</t>
  </si>
  <si>
    <t>Lake Whatcom Vault Retrofits: Phase 2 Design</t>
  </si>
  <si>
    <t>This project will design retrofits for two existing stormwater treatment facilities that will reduce phosphorus (P) and bacteria loading to Lake Whatcom. This project is the next planned retrofit under the City of Bellingham's Lake Whatcom Stormwater Retrofit Plan. The implementation of the retrofit plan is vital to meet Lake Whatcom TMDL phosphorus reduction targets. This project will utilize emerging technologies developed by the City of Bellingham and approved through Ecology's TAPE Program.</t>
  </si>
  <si>
    <t>WQC-2024-BellPW-00079</t>
  </si>
  <si>
    <t>Enhanced Treatment Design for Priority Watersheds: Lower Padden Creek</t>
  </si>
  <si>
    <t>This project will produce up-to-date designs for future stormwater infiltration projects in the lower Padden Creek watershed to protect and restore water quality in the watershed. In addition to 90-percent plans, specifications, and estimates for one priority project, a series of geotechnical investigations is proposed, to provide planning level information for up to nine more projects in the basin.</t>
  </si>
  <si>
    <t>WQC-2024-BellPW-00080</t>
  </si>
  <si>
    <t>Enhanced Treatment Design for Priority Watersheds: Lower Baker Creek</t>
  </si>
  <si>
    <t>This project will design enhanced treatment facilities to retrofit a combination detention/water quality facility located in a heavily industrialized basin that currently only meets basic treatment standards for stormwater infrastructure.</t>
  </si>
  <si>
    <t>WQC-2024-BentCD-00090</t>
  </si>
  <si>
    <t>Benton Conservation District</t>
  </si>
  <si>
    <t>Water Quality and Temperature Improvements in lower Yakima Tributaries</t>
  </si>
  <si>
    <t>CRO (100.00)</t>
  </si>
  <si>
    <t>Benton (100.00)</t>
  </si>
  <si>
    <t>This project will improve water quality and temperature dynamics within two tributaries to the lower Yakima River through implementation of local, voluntary stewardship programs. We will provide targeted community education and outreach events, coupled with water quality monitoring to inform public awareness. Spring/Snipes Creek and Amon Creek are the two largest tributaries on the lower Yakima River and their water quality directly impacts the health of the river and native salmon fisheries.</t>
  </si>
  <si>
    <t>WQC-2024-BentCD-00214</t>
  </si>
  <si>
    <t>Supporting Lower Yakima River TMDLs &amp; Scientific River Management</t>
  </si>
  <si>
    <t>This project will support total maximum daily load (TMDL) work in the Lower Yakima River and inform river management. Continuous monitoring of temperature, dissolved oxygen, pH, suspended sediment, and specific conductance at Kiona and Van Giesen gauges will help identify trends in both developing and approved TMDLs. Discrete biomass data will inform managers on relationships between biomass, flow, and water quality, improving their ability to protect water quality through their operations.</t>
  </si>
  <si>
    <t>WQC-2024-BHWSD-00053</t>
  </si>
  <si>
    <t>Beacon Hill Water and Sewer District</t>
  </si>
  <si>
    <t>Nevada Drive Sewer Main Improvements – Phase 2</t>
  </si>
  <si>
    <t>Cowlitz (100.00)</t>
  </si>
  <si>
    <t/>
  </si>
  <si>
    <t>Project replaces approximately 7,360 linear feet of corrugated metal pipe sewer mains originally constructed in the 1960’s with new PVC and HDPE sewer pipe.</t>
  </si>
  <si>
    <t>WQC-2024-BremPW-00179</t>
  </si>
  <si>
    <t>Bremerton city of - Public Works and Utilities</t>
  </si>
  <si>
    <t>Kitsap Lake Stormwater Treatment Retrofit Construction</t>
  </si>
  <si>
    <t>Kitsap (100.00)</t>
  </si>
  <si>
    <t>This project will construct stormwater treatment systems at four locations around Kitsap Lake as designed and accepted in SFAP grant WQC-2020-BremPW-00047. The treatment systems have a GULD for Basic (TSS), Dissolved metals (ENHANCED), and Phosphorus treatment for collected runoff in the 77.43 acre drainage basins that discharge into the lake. The TAPE approved system is classified as having a High Treatment Potential to remove 6PPD and 6PPD-q from stormwater in the June 2022 Ecology study.</t>
  </si>
  <si>
    <t>WQC-2024-CaLaTr-00180</t>
  </si>
  <si>
    <t>Capitol Land Trust</t>
  </si>
  <si>
    <t>Hudson Cove Water Quality Protection</t>
  </si>
  <si>
    <t>Thurston (100.00)</t>
  </si>
  <si>
    <t>This project permanently protects 227.89 acres of critical and threatened forest, salt marsh, mudflats, feeder bluffs, estuary, and over 2.5 miles of salt and freshwater shoreline on Totten Inlet in South Puget Sound, through a permanent conservation easement. As the inlet’s largest contiguous undeveloped property, it is threatened by development that would likely result in degradation of marine, estuarine and riparian water quality from deforestation, stormwater runoff, and septic systems.</t>
  </si>
  <si>
    <t>WQC-2024-CascCD-00119</t>
  </si>
  <si>
    <t>Cascadia Conservation District</t>
  </si>
  <si>
    <t>Wenatchee Basin Stream Restoration and Water Quality Improvement Project</t>
  </si>
  <si>
    <t>Chelan (100.00)</t>
  </si>
  <si>
    <t>The Wenatchee Basin Stream Restoration and Water Quality Improvement Project will increase salmon habitat through stream restoration projects, landowner assistance, and multi-generational watershed education. At least 6.1 acres of riparian buffer will be restored, a 1,000 sq. ft. livestock bridge will be installed, 10 previous restoration projects will be monitored and maintained, 36 new landowners will receive technical assistance, and watershed education for youth and adults will continue.</t>
  </si>
  <si>
    <t>WQC-2024-ChCoNR-00061</t>
  </si>
  <si>
    <t>Chelan County - Natural Resource Department</t>
  </si>
  <si>
    <t>Addressing the Temperature TMDL in Peshastin Creek</t>
  </si>
  <si>
    <t>CRO (99.99)</t>
  </si>
  <si>
    <t>Chelan (99.98)</t>
  </si>
  <si>
    <t>This project will include BMP implementation, monitoring, and planning to initiate a phased and integrated approach to address the 12 temperature listings from RM 0 to RM 16 of Peshastin Creek. Implementation methods will include low tech in-stream restoration designed to recharge the floodplain aquifer, and riparian planting. Thermal Refuge monitoring and planning will inform a targeted strategy for future projects in areas with the maximum potential benefit under a changing climate (Figure 1).</t>
  </si>
  <si>
    <t>WQC-2024-ChCoNR-00135</t>
  </si>
  <si>
    <t>Kahler Cr Alluvial Water Storage and Nason Cr Temperature Improvement Proj</t>
  </si>
  <si>
    <t>This project will include BMP implementation, monitoring, and planning to address 4A temperature listings in Nason Creek. Final designs and phase one construction of low-tech instream restoration, as well as riparian planting, will occur in Kahler Creek to restore ground and surface water flows and address the 4A temperature listing at the creek’s mouth. Monitoring, maintenance, planning and outreach will inform a targeted strategy for future projects to improve Nason Creek as a whole.</t>
  </si>
  <si>
    <t>WQC-2024-CiAiHe-00049</t>
  </si>
  <si>
    <t>Airway Heights city of</t>
  </si>
  <si>
    <t>Southside sewer service connection project</t>
  </si>
  <si>
    <t>ERO (100.00)</t>
  </si>
  <si>
    <t>Spokane (100.00)</t>
  </si>
  <si>
    <t>Connect existing sewer services in the south area of the City to the City's Water Reclamation Facility.</t>
  </si>
  <si>
    <t>WQC-2024-CiAiHe-00054</t>
  </si>
  <si>
    <t>Septic Systems Elimination Project</t>
  </si>
  <si>
    <t>This project includes extending sewer to commercial businesses that are currently on septic systems and eliminating the septic tanks and drain fields.</t>
  </si>
  <si>
    <t>WQC-2024-CiAiHe-00071</t>
  </si>
  <si>
    <t>Wastewater Facilities Plan Update</t>
  </si>
  <si>
    <t>Developing a wastewater facilities plan to support an expansion to the Water Reclamation Facility as required by the Reclaimed Water Permit.</t>
  </si>
  <si>
    <t>WQC-2024-CiAiHe-00072</t>
  </si>
  <si>
    <t>Water Reuse System and Storage Expansion</t>
  </si>
  <si>
    <t>Expand the City's reuse system to serve more users.</t>
  </si>
  <si>
    <t>WQC-2024-CiAiHe-00073</t>
  </si>
  <si>
    <t>Reclaimed Water Facility Improvements</t>
  </si>
  <si>
    <t>Replace the treatment membranes with higher efficiency units.</t>
  </si>
  <si>
    <t>WQC-2024-CiAiHe-00121</t>
  </si>
  <si>
    <t>Water Reclamation Facility SCADA Upgrades</t>
  </si>
  <si>
    <t>Upgrade SCADA at the Water Reclamation Facility, including hardware and software.</t>
  </si>
  <si>
    <t>WQC-2024-ClalCD-00131</t>
  </si>
  <si>
    <t>Clallam Conservation District</t>
  </si>
  <si>
    <t>Improving &amp; Protecting Water Quality on Horse &amp; Livestock Operations</t>
  </si>
  <si>
    <t>Clallam (83.21)</t>
  </si>
  <si>
    <t>This project will provide technical assistance and outreach activities to identify and support implementation of Best Management Practices (BMPs) that protect and/or improve surface water quality within WRIA 18, with highest priority given to projects located within an active Pollution Identification and Correction (PIC) project(s) within the Sequim Bay-Dungeness Watershed Clean Water District (CWD).</t>
  </si>
  <si>
    <t>WQC-2024-ClalCD-00158</t>
  </si>
  <si>
    <t>Onsite Septic System (OSS) Cost Share Project for Improving Water Quality</t>
  </si>
  <si>
    <t>Clallam (100.00)</t>
  </si>
  <si>
    <t>This project will expand Clallam Conservation District’s (CCD) ongoing, successful onsite septic system (OSS) cost share program to include high priority projects that are impacting water quality on impaired streams and waterways throughout Clallam County.  The goal of this project is to improve water quality of impacted waterways by repairing or replacing 10 failing, high-priority onsite septic systems over a three year period.</t>
  </si>
  <si>
    <t>WQC-2024-ClaPUD-00006</t>
  </si>
  <si>
    <t>Clark Public Utility District</t>
  </si>
  <si>
    <t>McCormick Creek Restoration II</t>
  </si>
  <si>
    <t>The RECIPIENT will address multiple documented water quality impairments impacting McCormick Creek and the East Fork Lewis River. The RECIPIENT has removed the majority of non-native invasive species, and will continue this effort. The RECIPIENT will stabilize the eroding stream bank, then re-establish native trees and shrubs on those banks, the riparian corridor and floodplain.</t>
  </si>
  <si>
    <t>WQC-2024-Clarks-00098</t>
  </si>
  <si>
    <t>Clarkston city of</t>
  </si>
  <si>
    <t>Port Drive Stormwater Retrofit Construction</t>
  </si>
  <si>
    <t>Asotin (100.00)</t>
  </si>
  <si>
    <t>This project will improve water quality in the Snake River through construction of bio-infiltration swale facilities along Port Drive.  All of these bio-infiltration swales include overflow, most to existing stormwater infrastructure and two will include overflow to drywells (one at 14th Street and one at 13th Street). Additionally, four infiltration trenches will be constructed at 14th Street to decrease and treat stormwater within the existing stormdrain system north and south of Port Drive.</t>
  </si>
  <si>
    <t>WQC-2024-ClCoPW-00089</t>
  </si>
  <si>
    <t>Clark County - Public Works Department</t>
  </si>
  <si>
    <t>NE Hazel Dell Avenue (78th St to Cougar Creek) WQ Retrofit</t>
  </si>
  <si>
    <t>This project will improve water quality in Cougar Creek, a tributary of Salmon Creek, through installation of Technology Assessment Protocol - Ecology (TAPE) General Use Level Designation (GULD) basic treatment along NE Hazel Dell Avenue between NE 78th Street and the Cougar Creek crossing in Clark County. This project will provide treatment for total suspended solids (TSS).</t>
  </si>
  <si>
    <t>WQC-2024-CoLaTr-00177</t>
  </si>
  <si>
    <t>Columbia Land Trust</t>
  </si>
  <si>
    <t>West Fork Washougal River Forest Protection</t>
  </si>
  <si>
    <t>Skamania (99.56)</t>
  </si>
  <si>
    <t>The RECIPIENT will acquire 307 acres of old, mature forestland in the Washougal River watershed with 3.1 miles of shoreline along the West Fork Washougal River and tributary Jackson Creek. The Washougal recharges the source of the City of Washougal's drinking water and is a temperature and bacteria limited system. The acquisition will protect the site's important provision of cold, clean water and prevent degradation from residential development, industrial forestry, and and mineral extraction.</t>
  </si>
  <si>
    <t>WQC-2024-CoPlED-00012</t>
  </si>
  <si>
    <t>College Place city of - Engineering Department</t>
  </si>
  <si>
    <t>SE Birch Ave Storm Drainage Improvements</t>
  </si>
  <si>
    <t>Walla Walla (100.00)</t>
  </si>
  <si>
    <t>This project will result in water quality improvements to Thompson Creek (a tributary of Garrison Creek, which flows into the Walla Walla River). The untreated runoff from SE Birch Avenue (between SE 4th and SE 6th Streets) will be redirected to infiltration trenches.  The existing open channel that meanders down backyards will be redirected and hard piped to eliminate surface runoff from flowing into Thompson Creek.  These projects are identified in the City's Stormwater Master Plan.</t>
  </si>
  <si>
    <t>WQC-2024-CoPlED-00125</t>
  </si>
  <si>
    <t>NW Earl Ln</t>
  </si>
  <si>
    <t>This request is to fund design phase services for the NW Earl Lane stormwater project - which is planned for construction in 2024.  Untreated runoff from NW Earl currently drains into the Burlingame pipe which drains into Garrison Creek (a tributary of the Walla Walla River).  This project is anticipated to include a new biofilter for treatment and a new underground injection control (UIC) device.</t>
  </si>
  <si>
    <t>WQC-2024-CoPlED-00138</t>
  </si>
  <si>
    <t>SW 10th Street Stormwater Improvements</t>
  </si>
  <si>
    <t>Stormwater runoff from SW 10th Street flows directly into Garrison Creek without any treatment. Stormwater improvements to this section of roadway are necessary to improve water quality in Garrison Creek - a tributary of the Walla Walla River.  This request is to fund design phase services for this project that is planned for construction in 2024.</t>
  </si>
  <si>
    <t>WQC-2024-CoPlED-00193</t>
  </si>
  <si>
    <t>Lions Park Storm Outfalls</t>
  </si>
  <si>
    <t>Three individual outfalls have been selected in the City of College Place for water quality improvements. These outfalls are directly adjacent to paved roadways and are considered pollutant generating impervious surfacing (PGIS) and do not currently include stormwater treatment prior to their discharge into Garrison Creek - a tributary of the Walla Walla River.</t>
  </si>
  <si>
    <t>WQC-2024-CoPlED-00220</t>
  </si>
  <si>
    <t>Public Works Yard</t>
  </si>
  <si>
    <t>The maintenance shop currently has an untreated stormwater ditch the drains directing into Thompson Creek (piped) from SE Birch Ave. Stormwater improvements will include point source treatment, an oil-water separator and containment for on-site fueling activities, and regrading the site to divert stormwater to the specific treatment system.</t>
  </si>
  <si>
    <t>WQC-2024-CoRosl-00174</t>
  </si>
  <si>
    <t>Roslyn, City of</t>
  </si>
  <si>
    <t>General Sewer Plan</t>
  </si>
  <si>
    <t>Kittitas (100.00)</t>
  </si>
  <si>
    <t>The proposed General Sewer Plan (Plan) will evaluate the City of Roslyn wastewater collection system’s ability to meet the City’s current and future needs, by identifying and prioritizing deficiencies, and planning for upgrades necessary to correct the deficiencies. The Plan will be a useful tool in addressing capacity and operational issues and is a necessary step in obtaining funding and regulatory approval for improvements.</t>
  </si>
  <si>
    <t>WQC-2024-Edmond-00226</t>
  </si>
  <si>
    <t>Edmonds city of</t>
  </si>
  <si>
    <t>Perrinville Creek Watershed Stormwater Retrofit Feasibility</t>
  </si>
  <si>
    <t>Snohomish (100.00)</t>
  </si>
  <si>
    <t>This project will improve water quality and flow control in the 764-acre Perrinville Creek watershed through a feasibility assessment and further development of a set of stormwater retrofit projects identified in a previous flow reduction retrofit study.</t>
  </si>
  <si>
    <t>WQC-2024-ElecCi-00140</t>
  </si>
  <si>
    <t>Electric City city of</t>
  </si>
  <si>
    <t>Electric City Street Sweeper</t>
  </si>
  <si>
    <t>Grant (100.00)</t>
  </si>
  <si>
    <t>The City of Electric City has owned/operated a street sweeper, which has been key to maintaining stormwater runoff quality for many years. The City's sweeper has failed (engine, mechanical equipment, brakes, etc.) and cannot effectively be repaired. Purchase of a new, up-to-date sweeper will greatly enhance runoff quality by removing particulates and roadway deposits from the street surfaces, especially during spring months.</t>
  </si>
  <si>
    <t>WQC-2024-ElecCi-00172</t>
  </si>
  <si>
    <t>Electric City Storm Drainage Improvements</t>
  </si>
  <si>
    <t>This application will provide funding for the design of two key projects included in the City of Electric City's Stormwater Management Plan. Both projects route stormwater more efficiently into new or existing features that will treat runoff that is currently entering Banks Lake untreated.</t>
  </si>
  <si>
    <t>WQC-2024-EnumPW-00146</t>
  </si>
  <si>
    <t>Enumclaw city of - Public Works Department</t>
  </si>
  <si>
    <t>RBC Building Upgrade</t>
  </si>
  <si>
    <t>SWRO</t>
  </si>
  <si>
    <t>King (100.00)</t>
  </si>
  <si>
    <t>The project proposes to remodel a currently unused rotating biological contactor (RBC) building at the Enumclaw Wastewater Treatment Plant (WWTP) to install bulk chemical storage tanks and the related pumping and piping systems needed to inject alum and sodium hydroxide into the waste stream for chemical polishing of the effluent prior to discharge to the White River.</t>
  </si>
  <si>
    <t>WQC-2024-EnumPW-00159</t>
  </si>
  <si>
    <t>Sewer Overflow Reduction Improvements</t>
  </si>
  <si>
    <t>The project includes the following:
1) Replacing influent screens in the Waste Water Treatment Plant (WWTP) headworks building with high flow screens.
2) Replacing three existing sewer lift stations with a single new sewer lift station.</t>
  </si>
  <si>
    <t>WQC-2024-EnumPW-00166</t>
  </si>
  <si>
    <t>Expo Center Parking Lot Water Quality Improvements</t>
  </si>
  <si>
    <t>This project will improve water quality in Newaukum Creek through installation of conveyance, and stormwater treatment facilities at the Enumclaw Expo Center in the City of Enumclaw. This project will provide enhanced water quality treatment for total suspended solids (TSS) and metal pollutants for approximately 5 acres of existing parking lot runoff and will also reduce flows to Newaukum Creek by increasing stormwater infiltration and/or providing stormwater detention.</t>
  </si>
  <si>
    <t>WQC-2024-EverPW-00027</t>
  </si>
  <si>
    <t>City of Everett</t>
  </si>
  <si>
    <t>City of Everett Port Gardner Water Quality Program – Phase 1 Design</t>
  </si>
  <si>
    <t>The City of Everett Port Gardner Water Quality Program (Program) will improve water quality in Possession Sound and Port Gardner Bay near Everett, WA by reducing combined sewer overflows (CSO) and providing regional stormwater treatment for approximately 300 acres of urban watershed using technologies that have GULD ratings via Ecology’s TAPE program. The Program will have multiple phases including design and construction of the Port Gardner Storage Facility (PGSF) and associated infrastructure.</t>
  </si>
  <si>
    <t>WQC-2024-Fernda-00025</t>
  </si>
  <si>
    <t>Ferndale city of</t>
  </si>
  <si>
    <t>Ferndale Terrace Stormwater Improvements Construction</t>
  </si>
  <si>
    <t>This project will improve water quality in Schell Creek by installing stormwater filters in Ferndale Terrace in the City of Ferndale to provide treatment for total suspended solids (TSS) and dissolved metals. Flows to Schell Creek will also be reduced by providing limited stormwater infiltration.</t>
  </si>
  <si>
    <t>WQC-2024-FoCrCD-00029</t>
  </si>
  <si>
    <t>Foster Creek Conservation District</t>
  </si>
  <si>
    <t>Foster Creek Watershed Restoration Program</t>
  </si>
  <si>
    <t>Douglas (88.54)</t>
  </si>
  <si>
    <t>In the Foster Creek Watershed, Foster Creek Conservation District (FCCD) will address 303(d) listings for temperature, pH, and dissolved oxygen through stream restoration and community education in cooperation with partner organizations. In this new stage of this program, we will implement a new stream restoration project, maintain previous project sites, continue and expand monitoring, and provide educational programs to the community.</t>
  </si>
  <si>
    <t>WQC-2024-FortNW-00117</t>
  </si>
  <si>
    <t>Forterra NW</t>
  </si>
  <si>
    <t>Clover Creek Land Acquisition</t>
  </si>
  <si>
    <t>Pierce (100.00)</t>
  </si>
  <si>
    <t>Forterra will acquire 113-acres of riparian corridor, wetlands, and forest in Pierce County near the headwaters of Clover Creek. Portions of Clover Creek are listed as Category 5 on the state 303d list for Temperature and Dissolved Oxygen. Protecting this property will ensure robust riparian buffers and limit impervious surface in this critical area. Forterra is partnering with the Tacoma Sportsmen’s Club Conservation Foundation who will own, protect, and steward the property in perpetuity</t>
  </si>
  <si>
    <t>WQC-2024-GCCD-00111</t>
  </si>
  <si>
    <t>Grant County Conservation District</t>
  </si>
  <si>
    <t>Restoration of Riparian Zones &amp; Critical Areas within Moses Lake Watershed</t>
  </si>
  <si>
    <t>The Columbia Basin Conservation District (CBCD) and partners on the Moses Lake Watershed Council (MLWC) will implement a project to address external sources of phosphorus loading to Moses Lake and engage the community with out programs. The goals that will be achieved are the improvement of riparian zones in Rocky Ford Creek, cattle exclusion from Rocky Ford Creek, nutrient reduction through native planting via the Heritage Garden Program, and education and outreach to the Moses Lake Watershed.</t>
  </si>
  <si>
    <t>WQC-2024-GraFal-00005</t>
  </si>
  <si>
    <t>Granite Falls city of</t>
  </si>
  <si>
    <t>Granite Falls WWTP Upgrade</t>
  </si>
  <si>
    <t>The Granite Falls Wastewater Facilities Plan (11/18) / Amendment (6/22) recommended improvements to the wastewater treatment and biosolids handling facilities at the Granite Falls Wastewater Treatment Plant (WWTP) to improve water quality in the Pilchuck River and to serve the City through 2038. The proposed project will construct the recommended WWTP improvements to provide wastewater treatment and disposal for the service area and meet the requirements of the facility's NPDES Permit WA0021130.</t>
  </si>
  <si>
    <t>WQC-2024-Harrin-00008</t>
  </si>
  <si>
    <t>Harrington city of</t>
  </si>
  <si>
    <t>City of Harrington USDA Rural Development Loan Refinance</t>
  </si>
  <si>
    <t>Lincoln (100.00)</t>
  </si>
  <si>
    <t>The City of Harrington has a high-interest, 40 year term loan through USDA Rural Development they would like to refinance using Ecology's shorter term and lower interest rate.</t>
  </si>
  <si>
    <t>WQC-2024-HoCSEG-00030</t>
  </si>
  <si>
    <t>Hood Canal Salmon Enhancement Group</t>
  </si>
  <si>
    <t>Union River Reaches 11 &amp; 13 Feasibility Study Project</t>
  </si>
  <si>
    <t>SWRO (66.30)</t>
  </si>
  <si>
    <t>Mason (54.99)</t>
  </si>
  <si>
    <t>This is a feasibility study of reaches 11 &amp; 13 of the Union River in WRIA 15. This phase will address pollutant impairments &amp; develop preliminary design &amp;explore the use of land acquisition if necessary to restore salmon habitat and mitigate nonpoint source pollution into the Union River. The feasibility report will analyze landowner support for land acquisition and/or conservation easements to restore river processes and remove old septic drain fields due to land activities and aging systems.</t>
  </si>
  <si>
    <t>WQC-2024-HoquCi-00141</t>
  </si>
  <si>
    <t>Hoquiam City of</t>
  </si>
  <si>
    <t>K Street Pump Station Improvements</t>
  </si>
  <si>
    <t>Grays Harbor (100.00)</t>
  </si>
  <si>
    <t>The existing K Street pump station facility is a wastewater pump station containing two separate variable speed 125 HP pumps located within an existing 10-foot diameter wet well. The project involves the rehabilitation of the existing wetwell, installation of new submersible wastewater pumps, piping, forcemain, appurtenances, flow meter, generator, and controls. This project is planned to be designed in 2023 and is anticipated for construction in Spring 2024.</t>
  </si>
  <si>
    <t>WQC-2024-HPWSD-00106</t>
  </si>
  <si>
    <t>Hartstene Pointe Water-Sewer District</t>
  </si>
  <si>
    <t>Hartstene Pointe Sewer Collection System Improvements</t>
  </si>
  <si>
    <t>Mason (100.00)</t>
  </si>
  <si>
    <t>This project will improve the sanitary sewer collection and conveyance system that serves the community of Hartstene Pointe. The project will consist of a system-wide cured-in-place-pipe (CIPP) main and service lining program and replacement/relocation of a primary sewer main running along a deteriorating bluff overlooking the Puget Sound.</t>
  </si>
  <si>
    <t>WQC-2024-JCoPWE-00034</t>
  </si>
  <si>
    <t>Jefferson County - Public Works Engineering</t>
  </si>
  <si>
    <t>Port Hadlock Phase I Wastewater Collection and Conveyance System</t>
  </si>
  <si>
    <t>Jefferson (100.00)</t>
  </si>
  <si>
    <t>The Project includes installation of low-pressure sewer collection and conveyance lines in the Port Hadlock Phase I sewer area and replaces existing privately maintained septic systems with publicly owned and operated grinder pumps, building side sewer lines and electrical equipment and connections.  The collection and conveyance system will connect to a new Membrane Bioreactor (MBR) Wastewater Treatment and Reuse facility that is being constructed concurrently as a separately funded project.</t>
  </si>
  <si>
    <t>WQC-2024-JeCoPH-00047</t>
  </si>
  <si>
    <t>Jefferson County Public Health</t>
  </si>
  <si>
    <t>Watershed Conservation Fund Feasibility and Pilot Project</t>
  </si>
  <si>
    <t>Wahkiakum (50.80)</t>
  </si>
  <si>
    <t>This project will design and pilot a scalable loan fund for acquisition of land critical to improving Water Quality (WQ) in key watersheds with documented impairments.  The Watershed Conservation Fund will accelerate and reduce conservation costs by using a 3rd-party nonprofit financial institution to lend funds when land is available instead of per the government budget cycle. Funds requested will support program feasibility, development and two pilot acquisitions.</t>
  </si>
  <si>
    <t>WQC-2024-Kalama-00060</t>
  </si>
  <si>
    <t>Kalama city of</t>
  </si>
  <si>
    <t>Kalama NE Downtown Sewer Rehabilitation Project</t>
  </si>
  <si>
    <t>This project will complete permitting, design and construction of approximately 10,000 LF of 6-inch and 8-inch sewer lines in the northeast portion of downtown Kalama (Old Town) with larger, modern pipes &amp; fittings to eliminate system leakage, infiltration and exfiltration of untreated wastewater from these pipes, which were installed in the 1950s.  The sewer main replacements are assumed to have a 75-year life.</t>
  </si>
  <si>
    <t>WQC-2024-KCoNRP-00004</t>
  </si>
  <si>
    <t>King County - Natural Resources and Parks Department</t>
  </si>
  <si>
    <t>West Duwamish CSO Control Project</t>
  </si>
  <si>
    <t>The objective of the West Duwamish Combined Sewer Overflow (CSO) Control Project is to control the West Michigan Street Regulator Station (W Michigan St. RS) Overflow and Terminal 115 (T115) Overflow to the Washington State standard of one-event per year on a rolling 20-year average (control standard). Currently, the W Michigan St. RS Overflow discharges 4.4 times per year on average and the T115Overflow discharges 1.9 times per year on average.</t>
  </si>
  <si>
    <t>WQC-2024-KCoNRP-00199</t>
  </si>
  <si>
    <t>West Point Treatment Plant Raw Sewage Pump Replacement Project (Design)</t>
  </si>
  <si>
    <t>The purpose of this project is to replace the Raw Sewage Pump system and implement structural improvements to the facility. Increase the firm capacity of the raw sewage pump (RSP) station from 330 million gallons per day (MGD) to 440 MGD by replacing the existing biogas driven engine pumps with higher capacity electric motor driven pumps.</t>
  </si>
  <si>
    <t>WQC-2024-KiCoDi-00167</t>
  </si>
  <si>
    <t>King Conservation District</t>
  </si>
  <si>
    <t>Newaukum Creek Revegetation 2.0</t>
  </si>
  <si>
    <t>NWRO (99.62)</t>
  </si>
  <si>
    <t>King (99.62)</t>
  </si>
  <si>
    <t>The King Conservation District, in partnership with King County, will install 3,300-ft. of livestock exclusion fencing, a watering facility, heavy use protection area, and native trees and shrubs on 13.2 riparian acres along Newaukum Creek to reduce water temperatures and fecal inputs, at a buffer minimum width of 100-ft. to improve water quality and fish/wildlife habitat in a degraded reach. This project continues a 17-year multi-agency effort, and implements recommendations of ECOLOGY's TMDL.</t>
  </si>
  <si>
    <t>WQC-2024-KiCoPW-00096</t>
  </si>
  <si>
    <t>Kitsap County - Public Works</t>
  </si>
  <si>
    <t>Stormwater Asset Management/Enhanced Maintenance Planning Project</t>
  </si>
  <si>
    <t>This project will evaluate Kitsap County’s existing stormwater management assets and systems and develop a strategic asset management plan (SAMP) based on ISO 55000, 55001, 55002, and other industry standards to optimize infrastructure performance; provide prioritized actions and support funding to implement local, regional and state water quality, flow control and habitat recovery strategies; and guide decisions regarding maintenance, planning, budgeting and program management.</t>
  </si>
  <si>
    <t>WQC-2024-KiCoPW-00126</t>
  </si>
  <si>
    <t>Silverdale Stormwater Park</t>
  </si>
  <si>
    <t>The Silverdale Stormwater Park will serve the Silverdale urban growth area (UGA) and treat stormwater runoff from a 75-acre urban basin that discharges untreated stormwater to Dyes Inlet and Puget Sound. The treatment facility will consist of open cells and/or GULD approved underground treatment vaults on existing Kitsap County property.</t>
  </si>
  <si>
    <t>WQC-2024-KiCoPW-00208</t>
  </si>
  <si>
    <t>Small Site Retrofit Pilot Project</t>
  </si>
  <si>
    <t>The project will develop and evaluate low cost and easily constructed lateral flow biofiltration facilities that can be rapidly deployed and fit to existing high pollutant loading sites that are located near vulnerable receiving waters, have constrained footprints, and challenging flow regimes/conditions.  The project will identify representative sites, develop alternative design configurations, construct facilities and evaluate facility performance.</t>
  </si>
  <si>
    <t>WQC-2024-LCEP-00181</t>
  </si>
  <si>
    <t>Lower Columbia Estuary Partnership</t>
  </si>
  <si>
    <t>Salmon Creek Clean Water Enhancement and Education</t>
  </si>
  <si>
    <t>The Salmon Creek Clean Water Enhancement and Education Project will enhance riparian habitat within 9-acres of the Salmon Creek floodplain; provide comprehensive stormwater education to 40 classes and 1,000 students from the Salmon Creek watershed; and engage students and community volunteers in native planting events. All project activities will increase riparian buffer size, vegetation success, habitat structural diversity, and address water quality issues to implement Salmon Creek TMDLs.</t>
  </si>
  <si>
    <t>WQC-2024-LeavDS-00063</t>
  </si>
  <si>
    <t>City of Leavenworth</t>
  </si>
  <si>
    <t>Combined Sewer and Stormwater Improvements</t>
  </si>
  <si>
    <t>The project will separate a combined sewer/stormwater system. There is approximately 27 manholes that have combined sewer/stormwater. The combined sewer/stormwater manholes include stormwater and sewer pipes within the same manholes. The sanitary sewer is above the storm system and wastewater has previously overflowed into the storm system. This project will separate the systems by constructing a parallel sanitary sewer system and abandoning the existing combined system into a storm only system.</t>
  </si>
  <si>
    <t>WQC-2024-LeavDS-00099</t>
  </si>
  <si>
    <t>Wastewater Facility and General Sewer Plan</t>
  </si>
  <si>
    <t>The proposed Wastewater Facility/General Sewer Plan (Plan) will evaluate the City of Leavenworth's Wastewater Treatment Facility’s (WWTF) and wastewater collection system’s ability to meet the City’s current and future needs, by identifying and prioritizing deficiencies, and planning for upgrades necessary to rectify the deficiencies. The Plan will be a useful tool in addressing capacity and operational issues and is a necessary step in obtaining funding and regulatory approval for improvements.</t>
  </si>
  <si>
    <t>WQC-2024-LibWSD-00056</t>
  </si>
  <si>
    <t>Liberty Lake Sewer and Water District</t>
  </si>
  <si>
    <t>Melkapsi St, Wright Blvd, Mitchell Ave.&amp; Taft Ave, Sewer Main Replacements</t>
  </si>
  <si>
    <t>Replace existing sewer mains, manholes, and services to the property line in Melkapsi Street from Garry Road to South Liberty Drive; in Wright Blvd. from Melkapsi St. to Clarke St.; in Mitchell Ave. from Melkapsi St. to Clarke St. and in Taft Ave. from Kamiakin Ave. to South Liberty Dr.</t>
  </si>
  <si>
    <t>WQC-2024-LkwGd-00195</t>
  </si>
  <si>
    <t>Lakewold Gardens</t>
  </si>
  <si>
    <t>Growing for All | Water Efficiency at Lakewold Gardens</t>
  </si>
  <si>
    <t>Lakewold Gardens requests funding to address water use issues and establish Best Management Practices surrounding water on the grounds. This will contribute to the health of Gravelly Lake, the Chambers-Clover Watershed, and the entire region by allowing the organization to implement strategic use plans, reduce water use, and ensure health of surrounding groundwater. It will also provide opportunity to educate visitors and neighbors on the importance of BMP and climate change awareness.</t>
  </si>
  <si>
    <t>WQC-2024-LoCFEG-00183</t>
  </si>
  <si>
    <t>Lower Columbia Fish Enhancement Group</t>
  </si>
  <si>
    <t>SF Toutle Brownell Creek Confluence</t>
  </si>
  <si>
    <t>This project will continue to improve water temperature conditions for cold water species in a category 5 listed (listing 72849) reach of the SF Toutle River. The Lower Columbia Fish Enhancement Group is working on a watershed-scale restoration effort on the SFT with projects spanning from the mouth to the base of Mount Saint Helens. The SF Toutle is home to four ESA-listed Lower Columbia River species and this project will benefit three of them including Chinook, coho, and steelhead.</t>
  </si>
  <si>
    <t>WQC-2024-LuInBC-00222</t>
  </si>
  <si>
    <t>Lummi Indian Business Council</t>
  </si>
  <si>
    <t>Middle Fork Nooksack Porter Reach Restoration</t>
  </si>
  <si>
    <t>This project will build 27 engineered logjams, 4 flood fence post arrays, excavate 1,040 feet of side channels, and plant 2.5 riparian acres to improve water temperature and habitat complexity for ESA listed salmonids in the Middle Fork Nooksack River. Preliminary designs will also be developed for the next project phase. The goal is to restore natural channel and floodplain processes to maintain salmonid spawning, rearing and holding habitat, while reducing water temperature.</t>
  </si>
  <si>
    <t>WQC-2024-LuTSWD-00024</t>
  </si>
  <si>
    <t>Lummi Tribal Sewer and Water District</t>
  </si>
  <si>
    <t>Kwina Road MBR Engineering Report</t>
  </si>
  <si>
    <t>This project would prepare an  Engineering Report to document  needed improvements to the Kwina Rd. MBR WWTF to accommodate increased wastewater flows, and a more general review of wastewater facility needs at the District's wastewater facilities at Gooseberry and Sandy Points. The Plan will be prepared in accordance with pertinent state, tribal and federal requirements. The Lummi Natural Resources Department, EPA, and the Washington State Department of Ecology will be consulted as appropriate.</t>
  </si>
  <si>
    <t>WQC-2024-LyndPW-00002</t>
  </si>
  <si>
    <t>Lynden city of - Public Works Department</t>
  </si>
  <si>
    <t>10th Street &amp; Judson Street Stormwater LID - Phase 3</t>
  </si>
  <si>
    <t>This project is the third and final phase of construction for a project that will ultimately retrofit five square blocks in downtown Lynden with improved stormwater infrastructure in concert with a roadway maintenance project. This project will improve water quality in the Nooksack River through construction of stormwater low impact development (LID) best management practices. This third phase will provide runoff treatment and infiltration for runoff from 4.59-acres of residential development.</t>
  </si>
  <si>
    <t>WQC-2024-LyndPW-00003</t>
  </si>
  <si>
    <t>Wastewater Treatment Plant  (WWTP) Expansion - Stage 1B</t>
  </si>
  <si>
    <t>The City of Lynden Currently operates a conventional extended aeration WWTP. BHC prepared an Engineering Report in 2022 that identified various unit processes at the WWTP approaching capacity. An alternatives analysis was performed and improvements proposed for anticipated WWTP flows and loads for a 20-year planning period. Improvements include capacity increases to the liquid process and solids handling streams. The project will be delivered via energy savings performance contracting.</t>
  </si>
  <si>
    <t>WQC-2024-MainSt-00129</t>
  </si>
  <si>
    <t>Main Street Sewer District</t>
  </si>
  <si>
    <t>MSSD Wastewater Treatment Plant Improvements</t>
  </si>
  <si>
    <t>Island (100.00)</t>
  </si>
  <si>
    <t>Complete design and construction for upgrades to the existing wastewater treatment facility for nitrogen reduction and related process and condition improvements in support of protection of the local groundwater supply.</t>
  </si>
  <si>
    <t>WQC-2024-MaryPW-00052</t>
  </si>
  <si>
    <t>Marysville city of - Public Works Department</t>
  </si>
  <si>
    <t>Marysville Enhanced Maintenance Plan</t>
  </si>
  <si>
    <t>This project will improve water quality in the Allen/Quilceda Watershed through the creation of an Enhanced Maintenance Plan (EMP). The EMP will be developed to identify water quality goals that can be achieved through enhancements to the City’s maintenance practices. The plan will include actions to be implemented in the City's Municipal Separate Storm Sewer System (MS4).</t>
  </si>
  <si>
    <t>WQC-2024-MaryPW-00185</t>
  </si>
  <si>
    <t>LID Retrofit 103rd PL and Shoultes</t>
  </si>
  <si>
    <t>This project will improve water quality in the Quilceda which is a tributary to the Ebey Slough and the Snohomish River system via installation of green infrastructure on 103rd PL NE in the City of Marysville. The project will provide treatment for total suspended solids (TSS), oil (total petroleum hydrocarbons), dissolved copper, dissolved zinc, and total phosphorus and will also reduce flows by increasing stormwater infiltration. This project will also reduce flooding at this intersection.</t>
  </si>
  <si>
    <t>WQC-2024-MaryPW-00205</t>
  </si>
  <si>
    <t>88th Street Corridor LID Retrofit</t>
  </si>
  <si>
    <t>This project will improve water quality in Allen Creek (tributary to the Ebey Slough, which is tributary to the Snohomish River system) via installation of green infrastructure along the 88th St corridor, between State Ave &amp; 67th Ave NE, in the Marysville. The project will provide treatment for total suspended solids (TSS), oil (total petroleum hydrocarbons), dissolved copper, dissolved zinc, and total phosphorus and will also reduce flows by increasing stormwater infiltration.</t>
  </si>
  <si>
    <t>WQC-2024-Mattaw-00118</t>
  </si>
  <si>
    <t>Mattawa city of</t>
  </si>
  <si>
    <t>Collection System Improvements and Lift Station elimination project</t>
  </si>
  <si>
    <t>This project will eliminate the Portage Avenue Lift Station and construct 5100 LF of new gravity sewer main.</t>
  </si>
  <si>
    <t>WQC-2024-MaVaPW-00083</t>
  </si>
  <si>
    <t>Maple Valley city of - Public Works</t>
  </si>
  <si>
    <t>Cedar Downs Water Quality Retrofit Project - Design</t>
  </si>
  <si>
    <t>This project will design retrofits for two existing stormwater detention facilities that were designed and constructed in the late 1970's to detain 46 acres of stormwater runoff prior to discharge to Jenkins Creek. The proposed project will install a hydrodynamic separator unit and a biofiltration system ahead of the detention facilities to provide enhanced treatment and reconfigure the inlet and outlet structures to better utilize the existing storage capacity.</t>
  </si>
  <si>
    <t>WQC-2024-MaVaPW-00110</t>
  </si>
  <si>
    <t>Witte Road and Kent Kangley Water Quality Retrofits - Design</t>
  </si>
  <si>
    <t>This project includes design of roadside bioretention along SE 273rd Street and Witte Road SE, south of Kent Kangley (SR 516) to improve stormwater runoff conveyance, provide treatment and reduce erosion ahead of discharge to Cranmar Creek, and improve the appearance and livability of a neighborhood within Maple Valley.</t>
  </si>
  <si>
    <t>WQC-2024-MCFEG-00084</t>
  </si>
  <si>
    <t>Mid-Columbia Fisheries Enhancement Group</t>
  </si>
  <si>
    <t>Lower Yakima River Riparian Reforestation</t>
  </si>
  <si>
    <t>Yakima (100.00)</t>
  </si>
  <si>
    <t>The Lower Yakima River Riparian Reforestation project will increase shade and filtration by removing livestock access from the left bank of the Yakima River at river mile 80. The project will replant 10.8 acres of grazed land and allow for protection of a 0.3 mile spring channel. Mid-Columbia Fisheries will engage local students in restoration work, facilitate peer to peer learning with restoration professionals, and engage with landowners to develop at least one future reforestation project.</t>
  </si>
  <si>
    <t>WQC-2024-MCFEG-00186</t>
  </si>
  <si>
    <t>Mercer Creek Design and Stewardship</t>
  </si>
  <si>
    <t>The Mercer Creek Design and Stewardship project will address bacteria, sediment and water temperature impairments in Ellensburg’s Mercer Creek by maintaining a recently-planted (2021) riparian buffer through weed management, fence maintenance, crack willow control and additional native tree planting along 1,200 stream feet. The project will design a water quality improvement project along another 1,400 feet downstream, and will engage volunteers in stewardship work and water quality education.</t>
  </si>
  <si>
    <t>WQC-2024-Metali-00107</t>
  </si>
  <si>
    <t>Metaline town of</t>
  </si>
  <si>
    <t>Metaline General Sewer Plan</t>
  </si>
  <si>
    <t>Pend Oreille (100.00)</t>
  </si>
  <si>
    <t>The project will prepare a General Sewer Plan (GSP) that contains an inventory of the sewer system, identification of system deficiencies, and recommended improvements for optimal performance and reliability of the Town of Metaline's system. The project will improve water quality in the Pend Oreille River through future improvements to the Town's sewer system.</t>
  </si>
  <si>
    <t>WQC-2024-MetFal-00116</t>
  </si>
  <si>
    <t>Metaline Falls town of</t>
  </si>
  <si>
    <t>Metaline Falls Combined Sewer Separation and CSO Elimination Construction</t>
  </si>
  <si>
    <t>This project will complete the final plans and construct the separation of the Metaline Falls combined sewer system and eliminate the existing CSO to the Pend Oreille River.  The construction will redirect the existing inlets to drywells, remove storm water access to the sanitary sewer system while protecting the existing homes and businesses from flooding.  The final result of the construction will also remove the lone CSO and stop storm water from entering the wastewater treatment plant.</t>
  </si>
  <si>
    <t>WQC-2024-MoLaMS-00019</t>
  </si>
  <si>
    <t>Moses Lake city of - Municipal Services</t>
  </si>
  <si>
    <t>City of Moses Lake Stormwater Utility Rate Study and Watershed Planning</t>
  </si>
  <si>
    <t>This project will develop a plan to improve water quality in Moses Lake. A receiving water assessment and prioritization will be conducted to identify where water quality improvements are most needed and a robust stormwater capital improvement plan (CIP) with conceptual designs and cost estimates will be developed for prioritized areas. A rate study will be conducted to determine rates needed to operate the City’s stormwater utility, comply with the City’s MS4 Permit, and fund CIP Projects.</t>
  </si>
  <si>
    <t>WQC-2024-MouTer-00113</t>
  </si>
  <si>
    <t>Mountlake Terrace city of</t>
  </si>
  <si>
    <t>Trees for Terrace</t>
  </si>
  <si>
    <t>Bacteria and water temperatures in stormwater in the McAleer Creek drainage basin exceed state water quality standards. The basin includes Lake Ballinger (a popular swimming/kayaking/fishing destination) and a residential area disproportionally overburdened by traffic pollution. This project will control flows and improve water quality through basin-wide planting of 1,200 new street trees, which will intercept and soak up approximately 84 million gallons of stormwater over the next 40 years.</t>
  </si>
  <si>
    <t>WQC-2024-MouVer-00051</t>
  </si>
  <si>
    <t>Mount Vernon city of</t>
  </si>
  <si>
    <t>30th Street Flood Reduction and Fish Passage/Stream Improvements</t>
  </si>
  <si>
    <t>Skagit (100.00)</t>
  </si>
  <si>
    <t>The project will address flooding, improve drainage features, remove a bank of three steel culverts that partially block fish passage, create salmon habitat, improve pedestrian and bicycle safety, and increase multi-modal connectivity and access for students and low-income/minority residents in the project area. Combined with a 2021 WSDOT project on the same stream, it will open up over two miles of stream that connects downstream to the Nookachamps River and flows into the Skagit River.</t>
  </si>
  <si>
    <t>WQC-2024-MSRF-00100</t>
  </si>
  <si>
    <t>Methow Salmon Recovery Foundation</t>
  </si>
  <si>
    <t>Methow Riparian and Cold Water Restoration Project - Phase 1</t>
  </si>
  <si>
    <t>Okanogan (100.00)</t>
  </si>
  <si>
    <t>The Methow Riparian and Cold Water Restoration Project addresses current 303(d) listings for water temperature in the Methow River watershed through riparian buffer establishment and maintenance, water temperature status and trend monitoring, and water quality specific public outreach.</t>
  </si>
  <si>
    <t>WQC-2024-Mukilt-00156</t>
  </si>
  <si>
    <t>Mukilteo city of</t>
  </si>
  <si>
    <t>Stormwater Pipe Pollutant Removal Project Central Zone (Phase II)</t>
  </si>
  <si>
    <t>The City of Mukilteo will continue to inspect and clean the next twenty-four (24) miles of stormwater conveyance pipe for illicit connections and remove an estimated 140 tons of sediment containing legacy pollutants in the Big Creek, Smugglers Gulch, Chennault Beach, Upper Chennault and Swamp Creek watersheds and finally Possession Sound. This work will be completed as part of the 3 phased operations and maintenance program, that was developed in 2020.</t>
  </si>
  <si>
    <t>WQC-2024-NatCon-00132</t>
  </si>
  <si>
    <t>Nature Conservancy The</t>
  </si>
  <si>
    <t>Puget Sound Stormwater Heatmap Version 2.0</t>
  </si>
  <si>
    <t>NWRO (65.44)</t>
  </si>
  <si>
    <t>Snohomish (15.31)</t>
  </si>
  <si>
    <t>Stormwater Heatmap V1.0 launched in March 2022 to provide Puget Sound stormwater practitioners, urban planners, and natural resource managers with a tool that quantifies and visualizes stormwater runoff and pollution hotspots via high-resolution data layers, sub-parcel to watershed scales, basin-specific output metrics, and compelling graphics. V2.0 will target climate-forward runoff modeling, user accessibility, and operationalizing plans that intersect with water quality and quantity outcomes.</t>
  </si>
  <si>
    <t>WQC-2024-NookIT-00123</t>
  </si>
  <si>
    <t>Nooksack Indian Tribe</t>
  </si>
  <si>
    <t>South Fork Nooksack Temperature TMDL Implementation 2024</t>
  </si>
  <si>
    <t>The Nooksack Tribe proposes a riparian restoration project along the South Fork Nooksack River (SFNR) and its tributaries. The project covers conifer planting and maintenance on 88 acres at 4 sites in the South Fork watershed. The project is designed to set sites on the trajectory to mature mixed conifer forest. The project implements the recommendations of the SFNR temperature TMDL and the associated EPA Region 10 climate change assessments.</t>
  </si>
  <si>
    <t>WQC-2024-Olympi-00212</t>
  </si>
  <si>
    <t>Olympia city of</t>
  </si>
  <si>
    <t>Old Port 1 - Lift Station upgrade</t>
  </si>
  <si>
    <t>This project will replace the existing Old Port 1 sewage lift station with a new lift station. The capacity of the new lift station
will be 100 gpm, the same as the existing system. Design is complete. This loan will fund construction and construction
management.</t>
  </si>
  <si>
    <t>WQC-2024-OlymPo-00225</t>
  </si>
  <si>
    <t>Olympia Regional Airport</t>
  </si>
  <si>
    <t>Runway 8-26 Reconstruction</t>
  </si>
  <si>
    <t>This project will improve water quality in the Deschutes River and in turn the Puget Sound through the installation of filter strips along Runway 8-26 at Olympia Airport, located in Thurston County. This project includes narrowing of runway pavement from 150’ wide to 60’ wide.  Along the new sides of the runway, filter strips will be installed to provide water quality treatment. This project reduces flows to the Deschutes River by removing over 8 acres of impervious pollution generating surface.</t>
  </si>
  <si>
    <t>WQC-2024-OrtiPW-00094</t>
  </si>
  <si>
    <t>Orting city of - Public Works</t>
  </si>
  <si>
    <t>City of Orting: Water Resource Recovery Facility</t>
  </si>
  <si>
    <t>The City of Orting proposes to upgrade the solid treatment process at its Water Resource Recovery Facility (WRRF) to produce Class A biosolids. This includes the construction of a new sludge dewatering system, sludge storage, permeate storage &amp; pump system for process/washdown water, centrifuge, polymer feed systems, instrument control, dryer; odor control, conveyors &amp; bagging system, &amp; a 6600-square building. Class A Biosolids will be made available to local residents &amp; surrounding communities.</t>
  </si>
  <si>
    <t>WQC-2024-PaciCD-00224</t>
  </si>
  <si>
    <t>Pacific Conservation District</t>
  </si>
  <si>
    <t>Sandridge Road Horse Operation Waste Management</t>
  </si>
  <si>
    <t>Pacific (100.00)</t>
  </si>
  <si>
    <t>Project involves managing nutrients and waste on an existing horse operation. The project seeks to implement practices that will reduce runoff, leaching, and improve animal husbandry. This project will reduce the risks of water quality degradation to surface water and Willapa Bay.</t>
  </si>
  <si>
    <t>WQC-2024-PaloCD-00045</t>
  </si>
  <si>
    <t>Palouse Conservation District</t>
  </si>
  <si>
    <t>Spring Flat Creek</t>
  </si>
  <si>
    <t>Whitman (100.00)</t>
  </si>
  <si>
    <t>High stream temperatures, low dissolved oxygen levels, and high pH values have recently been identified as problems in Spring Flat Creek (SFC), a tributary of the South Fork Palouse River. This project will improve water quality in the SFC watershed by providing riparian buffer installation, technical assistance and conservation planning, direct seed cost share, environmental monitoring, and education and outreaching, including planning meetings, workshops, tours, articles, and signage.</t>
  </si>
  <si>
    <t>WQC-2024-PaloCD-00046</t>
  </si>
  <si>
    <t>Restoring Watershed Function in the Palouse River Watershed</t>
  </si>
  <si>
    <t>This project aims to help restore streamflow, water quality, watershed function, and habitat in the Palouse River Watershed by implementing instream bioengineering projects, establishing riparian buffers, establishing new flow and water quality monitoring, and building awareness and support to improve stream channels and riparian habitat. Eight of the project sites are in the Palouse Watershed, and one is on a small unnamed tributary of the Snake River upstream from the Palouse River.</t>
  </si>
  <si>
    <t>WQC-2024-PaloCD-00127</t>
  </si>
  <si>
    <t>Pioneer Stock Farm Critical Lands Acquisition, Part 1</t>
  </si>
  <si>
    <t>Purchasing the Pioneer Stock Farm will enable Palouse Conservation District to preserve, protect, and restore a strategic area of the Palouse Watershed for water quality, anadromous fish habitat, and ecosystem services. Preserving this property in perpetuity is important for showcasing conservation practices that promote soil health and reestablish and protect native prairie, riparian species, anadromous fish, and water quality. This site is critical to ongoing restoration work and education.</t>
  </si>
  <si>
    <t>WQC-2024-PaloCD-00128</t>
  </si>
  <si>
    <t>Pioneer Stock Farm Critical Lands Acquisition, Part 2</t>
  </si>
  <si>
    <t>WQC-2024-Pasco-00007</t>
  </si>
  <si>
    <t>Pasco city of</t>
  </si>
  <si>
    <t>City of Pasco WWTP Phase 2A &amp; 2B: Outfall Replacement &amp; Plant Improvements</t>
  </si>
  <si>
    <t>Franklin (100.00)</t>
  </si>
  <si>
    <t>This project improves water quality in the Columbia River through the construction of the City of Pasco’s municipal Wastewater Treatment Facility by replacing components of the plant that have exceeded their useful life and expanding the plan to meet the projected demand of the forecasted population growth for the City of Pasco.</t>
  </si>
  <si>
    <t>WQC-2024-Pasco-00091</t>
  </si>
  <si>
    <t>PWRF PH2 - Winter Storage Ponds</t>
  </si>
  <si>
    <t>The City of Pasco (City) owns and operates the Process Water Reuse Facility (PWRF) located just north of the City limits. The PWRF provides pretreatment and final disposal via land application (irrigation) of food processing wastewater from food processors, significantly reducing the load on the City's municipal wastewater treatment plant and protecting Columbia River water quality. The proposed project includes expanding winter storage capacity by adding three new winter storage ponds.</t>
  </si>
  <si>
    <t>WQC-2024-PateCo-00043</t>
  </si>
  <si>
    <t>Pateros City of</t>
  </si>
  <si>
    <t>Stormwater Plan</t>
  </si>
  <si>
    <t>Preparation of a Stormwater Plan for the City of Pateros to analyze the existing stormwater system and determine needed stormwater modifications to minimize direct sediment discharge to the area surface waters including the Columbia River and Methow River. This plan will be the basis for future improvements to the City’s existing stormwater system (treatment BMP’s, sediment removal, storm sewer upgrades, etc.) and will study the potential for a future stormwater utility.</t>
  </si>
  <si>
    <t>WQC-2024-PoAnPW-00217</t>
  </si>
  <si>
    <t>Port Angeles city of - Public Works</t>
  </si>
  <si>
    <t>16th Street Retrofit</t>
  </si>
  <si>
    <t>The City of Port Angeles 16th Street Retrofit project will improve water quality in Tumwater Creek by reducing stormwater impacts from existing infrastructure and development. Three modular stormwater treatment cells will be installed along West 16th Street, providing phosphorus removal and enhanced treatment for over 20 acres of the Dungeness-Elwha watershed. The project will meet the basic treatment goal for removal of Total Suspended Solids, dissolved copper, and dissolved zinc.</t>
  </si>
  <si>
    <t>WQC-2024-PorAnp-00178</t>
  </si>
  <si>
    <t>Port Angeles port of</t>
  </si>
  <si>
    <t>Terminal 7 Site Stormwater Improvements Project</t>
  </si>
  <si>
    <t>The Port of Port Angeles (Port) is installing stormwater treatment at the Port’s waterfront Log Yard in 2024. The Log Yard stormwater treatment system and conveyance will be phased and designed to protect important cultural resources that are beneath the site and to protect water quality in Port Angeles Harbor.  The system will treat over 9 million gallons per year. This funding request is for the conveyance and treatment system installation at the Port Log Yard.</t>
  </si>
  <si>
    <t>WQC-2024-PoulPW-00105</t>
  </si>
  <si>
    <t>Poulsbo city of - Public Works Department</t>
  </si>
  <si>
    <t>West Poulsbo Storm Retrofit Project - Construction</t>
  </si>
  <si>
    <t>The West Poulsbo Stormwater Retrofit Construction project will improve water quality in the Liberty Bay watershed through the construction of bioretention cells and a proprietary media Bioscape cell for a 74-acre urban basin in the City of Poulsbo. This project will provide enhanced water quality treatment for total suspended solids (TSS), dissolved copper, and zinc.</t>
  </si>
  <si>
    <t>WQC-2024-Pullma-00066</t>
  </si>
  <si>
    <t>Pullman city of</t>
  </si>
  <si>
    <t>Pullman Stormwater Decant Facility Construction</t>
  </si>
  <si>
    <t>This project will improve water quality in the South Fork Palouse River through construction of a stormwater decant facility in the City of Pullman.  This facility will increase the City’s capacity for decanting street and catch basin waste as well as improve waste material containment, therefore reducing pollutants entering the South Fork Palouse River.</t>
  </si>
  <si>
    <t>WQC-2024-QuinPW-00173</t>
  </si>
  <si>
    <t>Quincy city of - Public Works</t>
  </si>
  <si>
    <t>MWRF UV Disinfection Upgrade Project</t>
  </si>
  <si>
    <t>Municipal Water Reclamation Facility (MWRF) ultraviolet (UV) disinfection upgrade project.</t>
  </si>
  <si>
    <t>WQC-2024-Renton-00011</t>
  </si>
  <si>
    <t>Renton city of</t>
  </si>
  <si>
    <t>SE 172nd St Water Quality Retrofit</t>
  </si>
  <si>
    <t>Project will retrofit approx. 2.41 acres of PGHS roadway within the Cascade neighborhood of Renton by providing enhanced water quality treatment of storm runoff using Ecology-approved GULD facilities. The project will also construct pervious sidewalks and implement storm system improvements for approx. 600 feet of 122nd Ave SE, 123rd Ave SE, 124th Ave SE, and 125th Ave SE, north of SE 172nd St, and approximately 1,400 feet of SE 172nd St.</t>
  </si>
  <si>
    <t>WQC-2024-Renton-00036</t>
  </si>
  <si>
    <t>Springbrook Terrace Water Quality Retrofit</t>
  </si>
  <si>
    <t>This project will aim to improve water quality in Springbrook Creek, a tributary to the Black River (Duwamish River) watershed near Renton, WA, by modifying an existing detention pond facility to include wet pool BMP features. The proposed wet pool will provide basic treatment for the reduction of total suspended solids (TSS), total petroleum hydrocarbons, dissolved metals (copper, zinc, etc.), nutrients (nitrogen, phosphorous, etc.), and certain bacteria (E. coli, etc.).</t>
  </si>
  <si>
    <t>WQC-2024-Renton-00204</t>
  </si>
  <si>
    <t>Monroe Avenue NE Infiltration Facility (Phase 2)</t>
  </si>
  <si>
    <t>King (94.88)</t>
  </si>
  <si>
    <t>This project will construct a permanent drainage and treatment solution for a 245-acre contributing basin to replace the expiring temporary stormwater main overflow into a private property at 301 Monroe Ave NE. The solution consists of a surficial Boxless Biopod vault for enhanced water quality treatment, followed by a Stormtech Chamber gallery for native infiltration up-gradient of the Cedar River. Funds requested are for Phase 2 of project construction.</t>
  </si>
  <si>
    <t>WQC-2024-SeaPUD-00059</t>
  </si>
  <si>
    <t>Seattle city of - Public Utilities Department</t>
  </si>
  <si>
    <t>South Thornton Natural Drainage System</t>
  </si>
  <si>
    <t>The South Thornton Natural Drainage System (NDS) Project is a Green Stormwater Infrastructure (GSI) project that is located in the right-of-way (ROW) on numerous blocks within the southern part of Seattle’s Thornton Creek basin. The project will remove pollutants from nearly 9 million gallons of urban stormwater runoff that discharges into the salmon-bearing Thornton Creek, and will also deliver co-benefits to the community.</t>
  </si>
  <si>
    <t>WQC-2024-SequPW-00112</t>
  </si>
  <si>
    <t>Sequim city of - Public Works Department</t>
  </si>
  <si>
    <t>West Sequim Bay Corridor Sewer Extension &amp; Lift Station Construction</t>
  </si>
  <si>
    <t>Clallam (83.32)</t>
  </si>
  <si>
    <t>The City of Sequim (City) will procure a consultant to design a 400 gpm lift station, 5100 lf of 8” and 1800 lf of 12” sewer gravity main, and 5100 lf of 8” sewer force main in a planned expansion of the City sewer service area to serve additional development in east Sequim and the Urban Growth Area including the Department of Energy’s Pacific Northwest National Laboratory (PNNL) marine research campus, residential housing developments and the Port of Port Angeles’ John Wayne Marina.</t>
  </si>
  <si>
    <t>WQC-2024-Shorel-00016</t>
  </si>
  <si>
    <t>Shoreline city of</t>
  </si>
  <si>
    <t>Enhanced Permeable Pavement Maintenance - Vehicle Purchase</t>
  </si>
  <si>
    <t>King (99.99)</t>
  </si>
  <si>
    <t>The City of Shoreline requests funding for an Enhanced Permeable Pavement Maintenance Plan and purchase of specialized pavement cleaning equipment, such as a Triverus Municipal Cleaning Vehicle. The new plan and equipment will enhance City maintenance of 61,000 square feet of existing permeable pavement. The City is seeing a rapid increase in public permeable pavement assets in coming years; this funding will allow the City to be prepared to maintain such assets to maximum function.</t>
  </si>
  <si>
    <t>WQC-2024-Shorel-00075</t>
  </si>
  <si>
    <t>10th Avenue NE Stormwater Improvements (Construction Phase)</t>
  </si>
  <si>
    <t>Ecology funded the City of Shoreline’s 10th Avenue NE Stormwater Improvements project up thru 90 design for “green” retrofits to improve water quality. The project overcame challenges to design improvements that will enhance and retrofit over 1,500 LF of existing ditches along 10th Avenue NE, 8th Ave NE, and NE 174th St, and install two modular WQ treatment units.  The City requests additional Ecology funding for the final project phase to complete the design and construct improvements.</t>
  </si>
  <si>
    <t>WQC-2024-Shorel-00218</t>
  </si>
  <si>
    <t>N 149th St &amp; Evanston Ave N Retrofit (Design Phase)</t>
  </si>
  <si>
    <t>Project addresses drainage at multiple localized low spots with poorly functioning existing stormwater assets. Proposed retrofits will rehab existing shallow, overgrown bioretention into a deeper, larger, cross-connected bioretention facility to improve function and increase the area this facility can treat, while collecting local drainage and overflows from nearby infiltration systems. Project is located within the Boeing Creek basin, the City’s priority watershed from the NPDES SMAP process.</t>
  </si>
  <si>
    <t>WQC-2024-SkCoPW-00042</t>
  </si>
  <si>
    <t>Skagit County - Public Works Department</t>
  </si>
  <si>
    <t>Big Lake Wetlands Planting</t>
  </si>
  <si>
    <t>Skagit County is seeking funds to install plantings on 22 acres of reed canary grass (RCG) dominated wetland on the south edge of Big Lake on Skagit Land Trust property. RCG prevents the establishment of native plants and may be slowing water movement through the property. Livestakes will be installed across the landscape (covering 40 of the total planting area). These patches will be concentrated along the mainstem of Lake Creek and several side channels, all of which flow into Big Lake.</t>
  </si>
  <si>
    <t>WQC-2024-SkCoPW-00165</t>
  </si>
  <si>
    <t>Whatcom &amp; Skagit County Joint Pet Waste Outreach Project</t>
  </si>
  <si>
    <t>Whatcom (63.82)</t>
  </si>
  <si>
    <t>Seasonal closures of shellfish harvest due to pollution from fecal coliform bacterial affect Drayton Harbor, Portage Bay, and Samish Bay. Dog waste is a preventable, non-point source of fecal bacterial pollution that has been identified as a key source of fecal bacterial pollution affecting these areas. Skagit and Whatcom County are proposing a collaborative regional outreach campaign to decrease the amount of bagged, and un-bagged, pet waste left behind at parks and trails, as well as yards.</t>
  </si>
  <si>
    <t>WQC-2024-SkRiSC-00133</t>
  </si>
  <si>
    <t>Skagit River System Cooperative</t>
  </si>
  <si>
    <t>Middle Skagit Tributaries Riparian Restoration</t>
  </si>
  <si>
    <t>The purpose of this project is to restore water quality along three degraded stream systems by actively restoring native riparian and floodplain vegetation on 10 acres. The aquatic habitat, degraded because of past land use practices, has limited complexity and is largely devoid of large woody debris. Restoration of riparian vegetation will address water quality impairments including temperature, bacteria, and dissolved oxygen by shading the creeks and filtering surface water runoff.</t>
  </si>
  <si>
    <t>WQC-2024-SnCoCN-00065</t>
  </si>
  <si>
    <t>Snohomish County Conservation Natural Resources Department</t>
  </si>
  <si>
    <t>Chatham Acres Restoration</t>
  </si>
  <si>
    <t>The Chatham Acres Restoration project is located in a priority restoration reach of the North Fork Stillaguamish River with cold floodplain and tributary discharge described in previous Ecology-funded reports. The project will construct wood structures, create shade, create complex edge habitat, and plant native riparian trees and shrubs to improve rearing and refuge habitat, for ESA-listed salmonids in a cold-water refuge.</t>
  </si>
  <si>
    <t>WQC-2024-SnCoCN-00095</t>
  </si>
  <si>
    <t>Savvy Septic Program</t>
  </si>
  <si>
    <t>The Savvy Septic Program aims to empower residential OSS owners to engage in a collective Puget Sound water quality solution by using outreach, education, and financial incentives. If awarded, we will strengthen, expand, and sustain the Savvy Septic Program by providing 15 grants to eligible low-income OSS owners, 450 OSS maintenance rebates, low-interest loan resources, 12 OSS workshops with Q&amp;A sessions, and 3 informational workshops for septic contractors during the project period.</t>
  </si>
  <si>
    <t>WQC-2024-SnohCD-00074</t>
  </si>
  <si>
    <t>Snohomish Conservation District</t>
  </si>
  <si>
    <t>South Fork Stillaguamish Floodplain Restoration Phase 2</t>
  </si>
  <si>
    <t>Snohomish Conservation District (District) proposes to address documented impaired water temperatures and dissolved oxygen levels on the South Fork Stillaguamish River that threaten ESA-listed Chinook salmon, other salmonids, and aquatic life through invasive species control and riparian reforestation. The District will actively control invasives and plant 4650 native trees and shrubs on 6.3 acres of floodplain forest and associated wetlands.</t>
  </si>
  <si>
    <t>WQC-2024-Snoqua-00151</t>
  </si>
  <si>
    <t>Snoqualmie city of</t>
  </si>
  <si>
    <t>Eagle Lake Reclamation basin Improvement Project</t>
  </si>
  <si>
    <t>This project will upgrade an existing reclaimed water distribution system with added storage and cross-connection controls required by the 2018 Reclaimed Water Rule.  These mandated improvements will ensure that reuse water always meets Class A quality for public health benefit.  Reclaimed water reuse provides water quality benefits to the Snoqualmie River by reducing the annual loading of temperature (heat) and nutrients (phosphorus &amp; nitrogen) discharged to the river.</t>
  </si>
  <si>
    <t>WQC-2024-SoSaSo-00210</t>
  </si>
  <si>
    <t>Sound Salmon Solutions</t>
  </si>
  <si>
    <t>Segelsen Stillaguamish Riparian Restoration Phase II</t>
  </si>
  <si>
    <t>Sound Salmon Solutions (SSS) will restore 9.52 acres of riparian habitat on 1,600 feet of the North Fork Stillaguamish River by controlling invasive vegetation and planting native trees and shrubs on a 300-foot wide habitat buffer to improve water quality.</t>
  </si>
  <si>
    <t>WQC-2024-Spangl-00168</t>
  </si>
  <si>
    <t>Spangle town of</t>
  </si>
  <si>
    <t>Spangle Facilities Plan</t>
  </si>
  <si>
    <t>This project will improve the quality of the water being discharged into Spangle Creek through the planning of the Town of Spangle's wastewater treatment facilities. Among the challenges that will be reviewed by this plan are identifying solutions to address temperature violations for treated water being discharged to Spangle Creek and options for expanding existing wastewater treatment facilities to accommodate growth.</t>
  </si>
  <si>
    <t>WQC-2024-SpoCoD-00064</t>
  </si>
  <si>
    <t>Spokane Conservation District</t>
  </si>
  <si>
    <t>Direct Seed Loan Program</t>
  </si>
  <si>
    <t>ERO (57.96)</t>
  </si>
  <si>
    <t>Yakima (12.63)</t>
  </si>
  <si>
    <t>The Direct Seed Loan Program will be a continuation of the existing Spokane Conservation District equipment loan program for the purchase of direct seed and no-till equipment.  The program helps farmers in 19 Eastern Washington counties and 1 western Washington county, purchase direct seed and no-till equipment eliminating a financial barrier to adoption and mitigating thousands of tons of sedimentation and soil erosion from reaching regional water systems.</t>
  </si>
  <si>
    <t>WQC-2024-SpoCoD-00120</t>
  </si>
  <si>
    <t>Hangman Creek Agricultural Sediment Abatement Project</t>
  </si>
  <si>
    <t>The Spokane Conservation District will continue its successful stream bank stabilization work within the Hangman Creek Watershed. The objective of this project is to reduce sediment contributions and re-establish a naturally resilient drainageway that supports the functions of flow and sediment conveyance without excessive vertical or lateral erosion. A two-stage channel will provide conveyance for regular flows in a base channel and low frequency floods in the channel and floodplain area.</t>
  </si>
  <si>
    <t>WQC-2024-Spokan-00109</t>
  </si>
  <si>
    <t>Spokane city of</t>
  </si>
  <si>
    <t>Marion Hay Intertie</t>
  </si>
  <si>
    <t>This project creates a gravity conveyance route between the City's Northpointe lift station and Spokane County's Marion Hay lift station, eliminating the City's Northpointe Lift Station.  The Northpointe Lift Station is beyond its useful life and is a growing maintenance problem.  In addition to the lift station, the forcemain out of the lift station experiences Hydrogen Sulfide issues and is deteriorating and hazardous to maintain.</t>
  </si>
  <si>
    <t>WQC-2024-Spokan-00122</t>
  </si>
  <si>
    <t>Nine Mile Sewer Re-Route</t>
  </si>
  <si>
    <t>The project will construct approximately 2,700 feet of 8-inch sewer line from Nine Mile Road to Royal Drive. This project will eliminate the lift station at Francis and Assembly which has the potential for a Sanitary Sewer Overflow directly to an outfall to the Spokane River.</t>
  </si>
  <si>
    <t>WQC-2024-Spokan-00130</t>
  </si>
  <si>
    <t>Francis/Assembly/Nine Mile Stormwater Facility</t>
  </si>
  <si>
    <t>This project includes construction of a stormwater treatment and infiltration facility at the Francis and Assembly intersection. The project
separates stormwater from the current Municipal Separate Storm Sewer Systems (MS4) pipe that discharges directly to the Spokane River.</t>
  </si>
  <si>
    <t>WQC-2024-Spokan-00136</t>
  </si>
  <si>
    <t>Garden Springs Creek Restoration (Phase 2)</t>
  </si>
  <si>
    <t>This project will study stream restoration alternatives to improve water quality in Garden Springs Creek and Latah (previously Hangman) Creek, a 303(d)-Listed water body. This is the second phase of restoration activities on Garden Springs Creek and will focus on the waterbody segment immediately downstream of the culvert crossing of Interstate 90 (I-90). This application is for planning only; design and construction may be applied for in the future depending on the results of the study.</t>
  </si>
  <si>
    <t>WQC-2024-Spokan-00137</t>
  </si>
  <si>
    <t>CSO Basin 34 (I-90) Stormwater Mitigation/Separation Facility</t>
  </si>
  <si>
    <t>This project will improve water quality in the Spokane River through the construction of subsurface water quality treatment and infiltration facilities to separate and treat runoff generated along a segment of mainline Interstate 90. These facilities will provide treatment of PCBs, total suspended solids (TSS), dissolved copper, zinc, and total phosphorous.</t>
  </si>
  <si>
    <t>WQC-2024-Spokan-00143</t>
  </si>
  <si>
    <t>Spokane Regional Grassroots Stormwater Outreach Campaign</t>
  </si>
  <si>
    <t>The  proposed  campaign is  a  multi-media  outreach  campaign  aimed  at  affecting  behavior  change  by  cultivating  community investment in the management of stormwater.  The campaign will  consist  of  public  outreach  messaging  via  social  marketing,  outdoor  advertisements,  mobile  signage,  television,  and  radio. Deliverables will be developed to be pertinent for the Spokane region, but created so that they will be tailorable for use by any Eastern Washington municipality.</t>
  </si>
  <si>
    <t>WQC-2024-Spokan-00148</t>
  </si>
  <si>
    <t>Five Mile Regional Infiltration Facility Rehab</t>
  </si>
  <si>
    <t>The Five Mile Regional Infiltration Facility (FMRIF) is an existing stormwater facility located in northwest Spokane.  Through geotechnical investigation as part of a stormwater study, it was determined that infiltration rates were too high to provide proper treatment before reaching the aquifer.  This project will install bioretention soil in the swale, reconstruct the settling pond at the inlet and provide landscape improvements.</t>
  </si>
  <si>
    <t>WQC-2024-SpoVal-00048</t>
  </si>
  <si>
    <t>Spokane Valley city of</t>
  </si>
  <si>
    <t>Sprague Ave. Stormwater Improvements (Mullan to Herald)</t>
  </si>
  <si>
    <t>This project will improve water quality in the Spokane Valley-Rathdrum Prairie Aquifer through the replacement of a paved vehicle travel lane with new bioinfiltration swales and proprietary Filterra systems along Sprague Avenue between Mullan and Herald Roads in the City of Spokane Valley. This project will provide basic treatment (total suspended solids), enhanced treatment (heavy metals), oil (total petroleum hydrocarbons) and will reduce the volume of pollutants entering groundwater.</t>
  </si>
  <si>
    <t>WQC-2024-Sunnys-00155</t>
  </si>
  <si>
    <t>Sunnyside city of</t>
  </si>
  <si>
    <t>Sunnyside Wastewater Utility Improvements</t>
  </si>
  <si>
    <t>This project consists of the design for replacement of two sanitary sewer lift stations in the City's collection system and upgrades to the City's wastewater treatment plant, including new screening, grit removal, vehicle storage, control updates, UV disinfection system replacement, and miscellaneous headworks access improvements.</t>
  </si>
  <si>
    <t>WQC-2024-Sunnys-00202</t>
  </si>
  <si>
    <t>Stormwater Inventory and Implementation Plan</t>
  </si>
  <si>
    <t>The City has prepared a basic GIS database of all stormwater features consistent with MS4 requirements which identified over 90 outfalls draining to tail water, irrigation DIDs and irrigation canals. The project will prepare a planning and implementation study to perform topographic survey at each of the outfalls, provide options for combining or eliminating outfalls including methods for water quality treatment, prepare cost estimates, and develop an implementation plan.</t>
  </si>
  <si>
    <t>WQC-2024-TacoES-00162</t>
  </si>
  <si>
    <t>Tacoma city of - Environmental Services Department</t>
  </si>
  <si>
    <t>City of Tacoma Phase 2 Watershed Planning Prioritization Project</t>
  </si>
  <si>
    <t>This proposal expands upon Tacoma’s Watershed Prioritization Tool (WPT) that identifies areas within the City most in need of stormwater improvements. This expansion includes: 1) Modeling regional storm ponds to determine the water quality, flood control and stream flow benefits of retrofitting ponds with continuous monitoring and active controls; 2) Expanding the model to evaluate receiving water needs across jurisdictional boundaries; and 3) Including tree planting as a BMP in the WPT.</t>
  </si>
  <si>
    <t>WQC-2024-TacoES-00163</t>
  </si>
  <si>
    <t>Stormwater Sediment Monitoring for Watershed Prioritization and Planning</t>
  </si>
  <si>
    <t>To further develop use of Tacoma’s Watershed Prioritization Tool (WPT), Tacoma will use simple passive in-line sediment samplers to support non-point pollution source tracking/control in our stormwater conveyance network. Primary goals are: Characterize in-line stormwater sediment chemistry (including 6PPD-q and tire wear particles) in basins identified by the WPT; and assess the effectiveness of structural/non-structural BMPs to reduce sediment contaminants transported by stormwater.</t>
  </si>
  <si>
    <t>WQC-2024-ThCoPH-00176</t>
  </si>
  <si>
    <t>Thurston County - Public Health and Social Services Department</t>
  </si>
  <si>
    <t>Lost Lake Resort Eagle South Community Project</t>
  </si>
  <si>
    <t>This project will repair and replace the current inadequate and failing portion of the Eagle Community system at Lost Lake. Eagle South refers to 17 units located south of Eagle Drive, a private road within the resort. The contractor will install a series of single compartment, septic tanks, pump chambers and Nu-Water leaching tanks to replace the existing system. A new sand drainfield will also be installed.</t>
  </si>
  <si>
    <t>WQC-2024-ToColt-00058</t>
  </si>
  <si>
    <t>Colton town of</t>
  </si>
  <si>
    <t>Wastewater Treatment Project</t>
  </si>
  <si>
    <t>The Town of Colton's existing wastewater treatment facility is nearly 50 years old and has more recently struggled to maintain compliance with their NPDES effluent limits.  Improvements will include new influent screening, upgrades to the existing lagoons, and upgrades to the existing chlorination process.</t>
  </si>
  <si>
    <t>WQC-2024-ToElCi-00142</t>
  </si>
  <si>
    <t>Town of Elmer City</t>
  </si>
  <si>
    <t>Town of Elmer City Wastewater Facilities Improvements</t>
  </si>
  <si>
    <t>The Town of Elmer City Wastewater Facilities Improvements will complete upgrades to the Town’s collection system manholes, pump stations, force mains and provide a service fee (connection fee) for the Town’s contract for wastewater treatment service with the City of Coulee Dam.</t>
  </si>
  <si>
    <t>WQC-2024-ToRock-00009</t>
  </si>
  <si>
    <t>Rockford town of</t>
  </si>
  <si>
    <t>Wastewater Facility Plan and General Sewer Plan Update</t>
  </si>
  <si>
    <t>This project improves water quality in Rock Creek through the update of wastewater collection and treatment facility planning documents and goals for the Town of Rockford, WA (Spokane County).  This project will evaluate the current state of the wastewater collection and treatment infrastructure and evaluates options to meet the current and future needs of the community through the planning period.</t>
  </si>
  <si>
    <t>WQC-2024-Tukwil-00085</t>
  </si>
  <si>
    <t>Tukwila city of - Public Works</t>
  </si>
  <si>
    <t>Enhanced Maintenance and Source Control Plan and Decant Facility Design</t>
  </si>
  <si>
    <t>The goal of the project is to design and construct a decant facility and pump station to improve water quality by reducing sediments and pollutant from entering the city’s waterbodies including the Green/Duwamish River. An Enhanced Maintenance and Source Control Plan (EMP) will also be completed to evaluate current practices and water quality improvements that would come from structures, equipment, or maintenance practices associated with the decant facility.</t>
  </si>
  <si>
    <t>WQC-2024-UndeCD-00223</t>
  </si>
  <si>
    <t>Underwood Conservation District</t>
  </si>
  <si>
    <t>White Salmon River Watershed Water Quality Project</t>
  </si>
  <si>
    <t>CRO (60.86)</t>
  </si>
  <si>
    <t>Klickitat (51.02)</t>
  </si>
  <si>
    <t>UCD will conduct work to improve non-point water quality in the White Salmon River watershed in a phase directly linked to the current work taking place under Agreement No. WQC-2020-UndeCD-00163.  Work will involve riparian plantings, BMP technical assistance and planning, water quality monitoring, and education around riparian stewardship.  The focus is improving riparian function and addressing water quality concerns along streams in agricultural areas.</t>
  </si>
  <si>
    <t>WQC-2024-Vaderc-00169</t>
  </si>
  <si>
    <t>Vader, city of</t>
  </si>
  <si>
    <t>City of Vader Wastewater Effluent Diffuser &amp; Lift Station Planning</t>
  </si>
  <si>
    <t>Lewis (100.00)</t>
  </si>
  <si>
    <t>This project protects water quality in Olequa Creek through the construction of a new treated effluent outfall diffuser at the RECIPIENT’s Wastewater Treatment Plant. This project improves the mixing and dilution within Olequa Creek and replaces existing infrastructure.  This project also includes the evaluation and alternative analysis for improvements to the wastewater lift station.</t>
  </si>
  <si>
    <t>WQC-2024-VancPo-00014</t>
  </si>
  <si>
    <t>Vancouver port of</t>
  </si>
  <si>
    <t>Improving Water Quality through Stormwater Systems at Port Terminals</t>
  </si>
  <si>
    <t>This project will improve water quality in bodies of water on and adjacent to the Port of Vancouver (Vancouver, Clark County, WA), including the Columbia River and terminal stormwater facilities. Through the design of stormwater pretreatment and polishing systems at terminals 2, 3 and 4 and the planning and design to relocate and update treatment at the terminal 5 stormwater lagoons, water quality discharged will be improved by reducing pollutants of concern.</t>
  </si>
  <si>
    <t>WQC-2024-VaViSD-00022</t>
  </si>
  <si>
    <t>Valley View Sewer District</t>
  </si>
  <si>
    <t>Boulevard Park Sewer Extension</t>
  </si>
  <si>
    <t>Construction of public sewers to a residential neighborhood with failing septic systems located in the 303 (d) listed Miller Creek watershed. Fecal Coliform (FC) levels of 27,000 CFU/100 ml found in surface waters (see: FC Collection Photos and Labs upload). 59 homes will have their septic systems decommissioned and will be connected to the newly constructed public sewer system, eliminating a source of fecal coliform contamination and improving water quality in the downstream area.</t>
  </si>
  <si>
    <t>WQC-2024-WalWal-00041</t>
  </si>
  <si>
    <t>Walla Walla city of</t>
  </si>
  <si>
    <t>Plaza Way Green Stormwater Retrofit Design Project</t>
  </si>
  <si>
    <t>Evaluate and design stormwater facilities to treat and infiltrate stormwater runoff along a 0.76 mile section of Plaza Way in Walla Walla.  This project will improve water quality in Stone Creek, Yellowhawk Creek, and the Walla Walla River by eliminating existing stormwater discharges into Stone Creek and Yellowhawk Creek.  This project will utilize the most cost effective infiltration BMPs to reduce total suspended solids, hydrocarbons, and fecal coliform bacteria in receiving water bodies.</t>
  </si>
  <si>
    <t>WQC-2024-WashPW-00175</t>
  </si>
  <si>
    <t>Washougal city of - Public Works Department</t>
  </si>
  <si>
    <t>Campen Creek Stormwater Improvement Project</t>
  </si>
  <si>
    <t>The Design project will improve water quality and lessen flow volumes to Campen Creek through stormwater retrofit BMPs at and near Washougal High School in Washougal, WA. The design will include treatment for total suspended solids, dissolved copper, dissolved zinc, parking lot and road pollutants, and bacteria and reduce peak flows by increasing stormwater infiltration. High School students will be engaged in the project’s design process/design providing a unique education opportunity.</t>
  </si>
  <si>
    <t>WQC-2024-Wenatc-00050</t>
  </si>
  <si>
    <t>Wenatchee city of</t>
  </si>
  <si>
    <t>Ninth Street Basin Water Quality Retrofit Construction</t>
  </si>
  <si>
    <t>The construction phase of the city's 9th Street Stormwater water quality project that was funded by an Ecology SFAP grant to plan and design stormwater treatment for total suspended solids (TSS) and to reduce flows to the Number 2 canyon drain. The 9th Street Basin covers approximately 500 acres in the City of Wenatchee. Stormwater in this area discharges to the No. 2 Canyon Drain, a Type F intermittent stream, and to the Columbia River.</t>
  </si>
  <si>
    <t>WQC-2024-WhCoWD-00190</t>
  </si>
  <si>
    <t>Whatcom County Water District #13</t>
  </si>
  <si>
    <t>Wastewater Planning and Immediate Repairs</t>
  </si>
  <si>
    <t>Prepare income survey &amp; rate study; select engineering firm; design and construct repairs at wastewater treatment plant to replace antiquated equipment to improve plant performance to meet existing State Waste Discharge Permit requirements; and prepare an Engineering Report/General Sewer Plan to identify and evaluate options including a series of life cycle analyses based on probable capital costs &amp; annual O&amp;M costs to determine the most cost effective and affordable treatment process.</t>
  </si>
  <si>
    <t>WQC-2024-WhitCD-00020</t>
  </si>
  <si>
    <t>Whitman Conservation District</t>
  </si>
  <si>
    <t>Palouse River Habitat Restoration and Stabilization</t>
  </si>
  <si>
    <t>The Palouse River’s Total Maximum Daily Load (TMDL) and Water Quality
Assessment Category 5 and 4A listings have specifically listed the Palouse River as impaired for pH . Increased temperature, and dissolved oxygen. To address these issues, the Whitman Conservation District (WCD) has identified multiple project sites for riparian restoration in the Palouse River Watershed. This proposal will add to several other projects to help reduce sediment, pollution and increase water quality.</t>
  </si>
  <si>
    <t>WQC-2024-Woodla-00203</t>
  </si>
  <si>
    <t>Woodland, City of</t>
  </si>
  <si>
    <t>City of Woodland Wastewater Treatment Plant (WWTP)</t>
  </si>
  <si>
    <t>The City of Woodland’s existing WWTP has been evaluated to determine its remaining available capacity. That evaluation has determined there is no expansion for hydraulic or waste loading capacity needed for the duration of the City’s current Comprehensive Plan. However, the WWTP is currently constrained in its solids handling capacity.</t>
  </si>
  <si>
    <t>WQC-2024-YakiWa-00028</t>
  </si>
  <si>
    <t>Yakima city of - Wastewater Division</t>
  </si>
  <si>
    <t>Randall Park Pond Outlet Water Quality Treatment</t>
  </si>
  <si>
    <t>This project will develop design documents up to a 90-Percent level for proposed water quality improvements between the City of Yakima’s Randall Park Pond and Wide Hollow Creek, which has seven Category 5 303(d) listings and is part of a 2020 TMDL for the Mid-Yakima River Basin. The project will include a review of appropriate BMPs to be designed to treat and reduce water quality impairments from regulated pollutants before discharging to Wide Hollow Creek.</t>
  </si>
  <si>
    <t>Wastewater Facility - Hardship</t>
  </si>
  <si>
    <t>Wastewater Facility - Refinance</t>
  </si>
  <si>
    <t>TBD</t>
  </si>
  <si>
    <t>WQC-2023-SnPaUd-00098</t>
  </si>
  <si>
    <t>Snoqualmie Pass Utility District</t>
  </si>
  <si>
    <t>Snoqualmie Pass Phase 2-4 MBR WWTP Improvements Eng. &amp; Constr Services</t>
  </si>
  <si>
    <t xml:space="preserve">Phase 2 of the Membrane Bioreactor WWTP Improvements for Snoqualmie Pass Utility District will allow all sewer flows received by the facility to be treated and discharged to Coal Creek in lieu of the existing land application site located on 45-acres of Forest Service Property.  Includes expansion of the Phase 1 MBR Process Building, MBR process equipment, pumps, piping, solids handling, aerobic digestion, sludge dewatering, drying beds, standby generator, instrumentation and controls. The design is funded for SFY23 and the project is progressing with an estimated construction cost of $16M.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</si>
</sst>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 x14ac:knownFonts="1">
    <font>
      <sz val="11"/>
      <color theme="1"/>
      <name val="Calibri"/>
      <family val="2"/>
      <scheme val="minor"/>
    </font>
    <font>
      <b/>
      <sz val="10"/>
      <color rgb="FF000000"/>
      <name val="Arial"/>
      <family val="2"/>
    </font>
    <font>
      <sz val="10"/>
      <color rgb="FF000000"/>
      <name val="Arial"/>
      <family val="2"/>
    </font>
    <font>
      <sz val="10"/>
      <color theme="1"/>
      <name val="Arial"/>
      <family val="2"/>
    </font>
  </fonts>
  <fills count="3">
    <fill>
      <patternFill patternType="none"/>
    </fill>
    <fill>
      <patternFill patternType="gray125"/>
    </fill>
    <fill>
      <patternFill patternType="solid">
        <fgColor rgb="FFD9D9D9"/>
        <bgColor rgb="FF000000"/>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16">
    <xf numFmtId="0" fontId="0" fillId="0" borderId="0" xfId="0"/>
    <xf numFmtId="0" fontId="3" fillId="0" borderId="0" xfId="1" applyAlignment="1">
      <alignment horizontal="left" vertical="top"/>
    </xf>
    <xf numFmtId="0" fontId="1" fillId="0" borderId="1" xfId="1" applyFont="1" applyBorder="1" applyAlignment="1">
      <alignment vertical="top"/>
    </xf>
    <xf numFmtId="0" fontId="1" fillId="0" borderId="1" xfId="1" applyFont="1" applyBorder="1" applyAlignment="1">
      <alignment vertical="top" wrapText="1"/>
    </xf>
    <xf numFmtId="0" fontId="1" fillId="2" borderId="2" xfId="1" applyFont="1" applyFill="1" applyBorder="1" applyAlignment="1">
      <alignment horizontal="left" vertical="top" wrapText="1"/>
    </xf>
    <xf numFmtId="0" fontId="2" fillId="0" borderId="2" xfId="1" applyFont="1" applyBorder="1" applyAlignment="1">
      <alignment horizontal="left" vertical="top" wrapText="1"/>
    </xf>
    <xf numFmtId="164" fontId="3" fillId="0" borderId="0" xfId="1" applyNumberFormat="1" applyAlignment="1">
      <alignment horizontal="left" vertical="top"/>
    </xf>
    <xf numFmtId="0" fontId="1" fillId="0" borderId="2" xfId="1" applyFont="1" applyBorder="1" applyAlignment="1">
      <alignment horizontal="left" vertical="top" wrapText="1"/>
    </xf>
    <xf numFmtId="164" fontId="1" fillId="0" borderId="2" xfId="1" applyNumberFormat="1" applyFont="1" applyBorder="1" applyAlignment="1">
      <alignment horizontal="left" vertical="top" wrapText="1"/>
    </xf>
    <xf numFmtId="164" fontId="1" fillId="0" borderId="3" xfId="1" applyNumberFormat="1" applyFont="1" applyBorder="1" applyAlignment="1">
      <alignment vertical="top" wrapText="1"/>
    </xf>
    <xf numFmtId="164" fontId="1" fillId="0" borderId="4" xfId="1" applyNumberFormat="1" applyFont="1" applyBorder="1" applyAlignment="1">
      <alignment vertical="top" wrapText="1"/>
    </xf>
    <xf numFmtId="0" fontId="3" fillId="0" borderId="0" xfId="1" applyAlignment="1">
      <alignment horizontal="left" vertical="top" wrapText="1"/>
    </xf>
    <xf numFmtId="0" fontId="3" fillId="0" borderId="2" xfId="1" applyBorder="1" applyAlignment="1">
      <alignment horizontal="left" vertical="top" wrapText="1"/>
    </xf>
    <xf numFmtId="164" fontId="3" fillId="0" borderId="2" xfId="1" applyNumberFormat="1" applyBorder="1" applyAlignment="1">
      <alignment horizontal="left" vertical="top" wrapText="1"/>
    </xf>
    <xf numFmtId="0" fontId="2" fillId="0" borderId="2" xfId="1" applyFont="1" applyFill="1" applyBorder="1" applyAlignment="1">
      <alignment horizontal="left" vertical="top" wrapText="1"/>
    </xf>
    <xf numFmtId="164" fontId="2" fillId="0" borderId="2" xfId="1" applyNumberFormat="1" applyFont="1" applyFill="1" applyBorder="1" applyAlignment="1">
      <alignment horizontal="left" vertical="top" wrapText="1"/>
    </xf>
  </cellXfs>
  <cellStyles count="2">
    <cellStyle name="Normal" xfId="0" builtinId="0"/>
    <cellStyle name="Normal 2" xfId="1" xr:uid="{C5246345-2326-415F-AB83-004B607CBA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tho461\AppData\Local\Microsoft\Windows\INetCache\Content.Outlook\30ZWZD9T\SW%20STREAMING%20Sheet%20Copy%20for%20Daniel%2012-23-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y%20Documents/Funding%20Offer%20Lists%20and%20IUPs%20(Intended%20Use%20Plans)/SFY17/Copy%20of%20SFAP%20FY17Fund%20Streaming%20final%20SW.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tho461\AppData\Local\Microsoft\Windows\Temporary%20Internet%20Files\Content.Outlook\S5W1NJIB\FY18CombinedList%20-%20Includes%20SW%20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kCoPW-00083"/>
      <sheetName val="Tumwater 00012"/>
      <sheetName val="CoPlED-00176"/>
      <sheetName val="ACS_17_5YR_S1903_with_ann"/>
      <sheetName val="Bonney Lake-00082"/>
      <sheetName val="DocumentsListV2"/>
      <sheetName val="DocLIstVer2 12-2"/>
      <sheetName val="DataDu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A2" t="str">
            <v>Application Number</v>
          </cell>
          <cell r="B2" t="str">
            <v>Status</v>
          </cell>
          <cell r="C2" t="str">
            <v>Applicant</v>
          </cell>
          <cell r="D2" t="str">
            <v>Project Title</v>
          </cell>
          <cell r="E2" t="str">
            <v>Project Category</v>
          </cell>
          <cell r="F2" t="str">
            <v>Wastewater Project Step</v>
          </cell>
          <cell r="G2" t="str">
            <v>Primary Theme</v>
          </cell>
          <cell r="H2" t="str">
            <v>Secondary Theme(s)</v>
          </cell>
          <cell r="I2" t="str">
            <v>Total Project Cost</v>
          </cell>
          <cell r="J2" t="str">
            <v>Total Eligible Cost</v>
          </cell>
          <cell r="K2" t="str">
            <v>Grant Requested</v>
          </cell>
          <cell r="L2" t="str">
            <v>Loan Requested</v>
          </cell>
          <cell r="M2" t="str">
            <v>Loan Term Requested</v>
          </cell>
          <cell r="N2" t="str">
            <v>Loan Requested if Grant Not Available</v>
          </cell>
          <cell r="O2" t="str">
            <v>Loan Term Requested if Grant Not Available</v>
          </cell>
          <cell r="P2" t="str">
            <v>Refinance Requested</v>
          </cell>
          <cell r="Q2" t="str">
            <v>Hardship Requested</v>
          </cell>
          <cell r="R2" t="str">
            <v>GPR Requested</v>
          </cell>
          <cell r="S2" t="str">
            <v>Ecology Region</v>
          </cell>
          <cell r="T2" t="str">
            <v>County</v>
          </cell>
          <cell r="U2" t="str">
            <v>Legislative District</v>
          </cell>
          <cell r="V2" t="str">
            <v>Congressional District</v>
          </cell>
          <cell r="W2" t="str">
            <v>WRIA</v>
          </cell>
          <cell r="X2" t="str">
            <v>Effective Date</v>
          </cell>
          <cell r="Y2" t="str">
            <v>Expiration Date</v>
          </cell>
          <cell r="Z2" t="str">
            <v>Permit Number</v>
          </cell>
          <cell r="AA2" t="str">
            <v>Project Short Description</v>
          </cell>
          <cell r="AB2" t="str">
            <v>Authorized Signatory</v>
          </cell>
          <cell r="AC2" t="str">
            <v>Authorized Signatory Title</v>
          </cell>
          <cell r="AD2" t="str">
            <v>Authorized Signatory Address</v>
          </cell>
          <cell r="AE2" t="str">
            <v>Authorized Signatory City</v>
          </cell>
          <cell r="AF2" t="str">
            <v>Authorized Signatory State</v>
          </cell>
          <cell r="AG2" t="str">
            <v>Authorized Signatory Zip</v>
          </cell>
          <cell r="AH2" t="str">
            <v>Authorized Signatory Phone</v>
          </cell>
          <cell r="AI2" t="str">
            <v>Authorized Signatory Email</v>
          </cell>
          <cell r="AJ2" t="str">
            <v>Applicant Project Manager</v>
          </cell>
          <cell r="AK2" t="str">
            <v>Applicant Project Manager Title</v>
          </cell>
          <cell r="AL2" t="str">
            <v>Applicant Project Manager Address</v>
          </cell>
          <cell r="AM2" t="str">
            <v>Applicant Project Manager City</v>
          </cell>
          <cell r="AN2" t="str">
            <v>Applicant Project Manager State</v>
          </cell>
          <cell r="AO2" t="str">
            <v>Applicant Project Manager Zip</v>
          </cell>
          <cell r="AP2" t="str">
            <v>Applicant Project Manager Phone</v>
          </cell>
          <cell r="AQ2" t="str">
            <v>Applicant Project Manager Email</v>
          </cell>
          <cell r="AR2" t="str">
            <v>Hardship Name</v>
          </cell>
          <cell r="AS2" t="str">
            <v>HARDSHIP ELIG?</v>
          </cell>
          <cell r="AT2" t="str">
            <v>MHI</v>
          </cell>
        </row>
        <row r="3">
          <cell r="A3" t="str">
            <v>WQC-2021-KCWLRD-00117</v>
          </cell>
          <cell r="B3" t="str">
            <v>Application Modifications Submitted</v>
          </cell>
          <cell r="C3" t="str">
            <v>King County - Water and Land Resources Division</v>
          </cell>
          <cell r="D3" t="str">
            <v>Newaukum and Big Spring Creek Revegetation</v>
          </cell>
          <cell r="E3" t="str">
            <v>Nonpoint Source Pollution</v>
          </cell>
          <cell r="G3" t="str">
            <v>Nonpoint Source Pollution</v>
          </cell>
          <cell r="H3" t="str">
            <v>Riparian/Wetland Restoration, TMDL Support</v>
          </cell>
          <cell r="I3">
            <v>500000</v>
          </cell>
          <cell r="J3">
            <v>500000</v>
          </cell>
          <cell r="K3">
            <v>375000</v>
          </cell>
          <cell r="L3">
            <v>0</v>
          </cell>
          <cell r="N3">
            <v>0</v>
          </cell>
          <cell r="P3" t="str">
            <v/>
          </cell>
          <cell r="Q3" t="str">
            <v/>
          </cell>
          <cell r="R3" t="str">
            <v>No</v>
          </cell>
          <cell r="S3" t="str">
            <v>NWRO (100.00)</v>
          </cell>
          <cell r="T3" t="str">
            <v>King (100.00)</v>
          </cell>
          <cell r="U3" t="str">
            <v>31 (100.00)</v>
          </cell>
          <cell r="V3" t="str">
            <v>8 (100.00)</v>
          </cell>
          <cell r="W3" t="str">
            <v>9 (100.00)</v>
          </cell>
          <cell r="X3" t="str">
            <v>7/1/2020 12:00:00 AM</v>
          </cell>
          <cell r="Y3" t="str">
            <v>4/29/2022 12:00:00 AM</v>
          </cell>
          <cell r="Z3" t="str">
            <v/>
          </cell>
          <cell r="AA3" t="str">
            <v>RECIPIENT will revegetate riparian zones in a degraded reach of Newaukum and Big Spring creeks on public land or conservation easements within an agricultural area. Riparian zones will be revegetated with trees and shrubs to reduce temperatures in Newaukum Creek and to improve fish and wildlife habitat. This project continues a 14-year effort to improve water quality and habitat along this stream and implements recommendations of Ecology's Newaukum Creek Total Maximum Daily Load (TMDL) report.</v>
          </cell>
          <cell r="AB3" t="str">
            <v>Josh Baldi</v>
          </cell>
          <cell r="AC3" t="str">
            <v>Division Director</v>
          </cell>
          <cell r="AD3" t="str">
            <v>201 South Jackson Street, Suite 600</v>
          </cell>
          <cell r="AE3" t="str">
            <v>Seattle,</v>
          </cell>
          <cell r="AF3" t="str">
            <v>Washington</v>
          </cell>
          <cell r="AG3">
            <v>98104</v>
          </cell>
          <cell r="AH3" t="str">
            <v>(206) 477-9440</v>
          </cell>
          <cell r="AI3" t="str">
            <v>josh.baldi@kingcounty.gov</v>
          </cell>
          <cell r="AJ3" t="str">
            <v>Josh Kahan</v>
          </cell>
          <cell r="AK3" t="str">
            <v>Basin Steward</v>
          </cell>
          <cell r="AL3" t="str">
            <v>201 S. Jackson St.
Suite 600</v>
          </cell>
          <cell r="AM3" t="str">
            <v>Seattle,</v>
          </cell>
          <cell r="AN3" t="str">
            <v>Washington</v>
          </cell>
          <cell r="AO3">
            <v>98104</v>
          </cell>
          <cell r="AP3" t="str">
            <v>(206) 477-4721</v>
          </cell>
          <cell r="AQ3" t="str">
            <v>josh.kahan@kingcounty.gov</v>
          </cell>
          <cell r="AR3" t="str">
            <v>Keyport CDP, Washington</v>
          </cell>
        </row>
        <row r="4">
          <cell r="A4" t="str">
            <v>WQC-2021-Battle-00146</v>
          </cell>
          <cell r="B4" t="str">
            <v>Application Submitted</v>
          </cell>
          <cell r="C4" t="str">
            <v>Battle Ground city of</v>
          </cell>
          <cell r="D4" t="str">
            <v>Decant Facility Expansion</v>
          </cell>
          <cell r="E4" t="str">
            <v>Stormwater Facility</v>
          </cell>
          <cell r="G4" t="str">
            <v>Stormwater Facility</v>
          </cell>
          <cell r="H4" t="str">
            <v>Decant Facilities &amp; Solids Handling Facilities</v>
          </cell>
          <cell r="I4">
            <v>537973.13</v>
          </cell>
          <cell r="J4">
            <v>537973.13</v>
          </cell>
          <cell r="K4">
            <v>403480</v>
          </cell>
          <cell r="L4">
            <v>0</v>
          </cell>
          <cell r="N4">
            <v>0</v>
          </cell>
          <cell r="P4" t="str">
            <v/>
          </cell>
          <cell r="Q4" t="str">
            <v/>
          </cell>
          <cell r="R4" t="str">
            <v>No</v>
          </cell>
          <cell r="S4" t="str">
            <v>SWRO (100.00)</v>
          </cell>
          <cell r="T4" t="str">
            <v>Clark (100.00)</v>
          </cell>
          <cell r="U4" t="str">
            <v>18 (75.62)</v>
          </cell>
          <cell r="V4" t="str">
            <v>3 (100.00)</v>
          </cell>
          <cell r="W4" t="str">
            <v>28 (93.16)</v>
          </cell>
          <cell r="X4" t="str">
            <v>7/1/2020 12:00:00 AM</v>
          </cell>
          <cell r="Y4" t="str">
            <v>5/31/2023 12:00:00 AM</v>
          </cell>
          <cell r="Z4" t="str">
            <v/>
          </cell>
          <cell r="AA4" t="str">
            <v>Expansion of the City’s Decant Facility will enhance the City’s street sweeping program by allowing more sweeping to occur.  Expansion of the City’s street sweeping program will provide source control removal of sediments, debris, and other pollutants from the City of Battle Ground’s public streets. This is a program enhancement that will increase our street sweeping capability and pollutant-removal effectiveness, which will significantly reduce the pollutant load to impaired surface waters.</v>
          </cell>
          <cell r="AB4" t="str">
            <v>Mark Herceg</v>
          </cell>
          <cell r="AC4" t="str">
            <v>Public Works Director</v>
          </cell>
          <cell r="AD4" t="str">
            <v>109 SW 1st Street, #127
Battle Ground, WA 98604</v>
          </cell>
          <cell r="AE4" t="str">
            <v>Battle Ground,</v>
          </cell>
          <cell r="AF4" t="str">
            <v>Washington</v>
          </cell>
          <cell r="AG4">
            <v>98604</v>
          </cell>
          <cell r="AH4" t="str">
            <v>(360) 342-5070</v>
          </cell>
          <cell r="AI4" t="str">
            <v>mark.herceg@cityofbg.org</v>
          </cell>
          <cell r="AJ4" t="str">
            <v>Mark Herceg</v>
          </cell>
          <cell r="AK4" t="str">
            <v>Public Works Director</v>
          </cell>
          <cell r="AL4" t="str">
            <v>109 SW 1st Street, #127
Battle Ground, WA 98604</v>
          </cell>
          <cell r="AM4" t="str">
            <v>Battle Ground,</v>
          </cell>
          <cell r="AN4" t="str">
            <v>Washington</v>
          </cell>
          <cell r="AO4">
            <v>98604</v>
          </cell>
          <cell r="AP4" t="str">
            <v>(360) 342-5070</v>
          </cell>
          <cell r="AQ4" t="str">
            <v>mark.herceg@cityofbg.org</v>
          </cell>
          <cell r="AR4" t="str">
            <v>Battle Ground city, Washington</v>
          </cell>
          <cell r="AS4" t="str">
            <v>Ineligible</v>
          </cell>
          <cell r="AT4">
            <v>64888</v>
          </cell>
        </row>
        <row r="5">
          <cell r="A5" t="str">
            <v>WQC-2021-AberPW-00072</v>
          </cell>
          <cell r="B5" t="str">
            <v>Application Submitted</v>
          </cell>
          <cell r="C5" t="str">
            <v>Aberdeen city of - Public Works</v>
          </cell>
          <cell r="D5" t="str">
            <v>City of Aberdeen WWTP Influent Screening and Conveyance Improvements</v>
          </cell>
          <cell r="E5" t="str">
            <v>Wastewater</v>
          </cell>
          <cell r="F5">
            <v>2</v>
          </cell>
          <cell r="G5" t="str">
            <v>Wastewater</v>
          </cell>
          <cell r="H5" t="str">
            <v>Treatment</v>
          </cell>
          <cell r="I5">
            <v>795000</v>
          </cell>
          <cell r="J5">
            <v>795000</v>
          </cell>
          <cell r="K5" t="str">
            <v/>
          </cell>
          <cell r="L5">
            <v>795000</v>
          </cell>
          <cell r="M5">
            <v>20</v>
          </cell>
          <cell r="N5">
            <v>0</v>
          </cell>
          <cell r="P5" t="str">
            <v>No</v>
          </cell>
          <cell r="Q5" t="str">
            <v>No</v>
          </cell>
          <cell r="R5" t="str">
            <v>No</v>
          </cell>
          <cell r="S5" t="str">
            <v>SWRO (100.00)</v>
          </cell>
          <cell r="T5" t="str">
            <v>Grays Harbor (100.00)</v>
          </cell>
          <cell r="U5" t="str">
            <v>19 (90.25)</v>
          </cell>
          <cell r="V5" t="str">
            <v>6 (100.00)</v>
          </cell>
          <cell r="W5" t="str">
            <v>22 (100.00)</v>
          </cell>
          <cell r="X5" t="str">
            <v>7/1/2020 12:00:00 AM</v>
          </cell>
          <cell r="Y5" t="str">
            <v>12/31/2022 12:00:00 AM</v>
          </cell>
          <cell r="Z5" t="str">
            <v>WA0037192</v>
          </cell>
          <cell r="AA5" t="str">
            <v>The City of Aberdeen WWTP Influent Screening and Conveyance Improvements Project includes the design of improvements to the Aberdeen WWTP Headworks and Influent Pump Station, including the installation of new perforated plate screens, washer/compactors, monitoring / control facilities, as well as flood proofing and structural and code compliance upgrades at both the Headworks structure and the Influent Pump Station.</v>
          </cell>
          <cell r="AB5" t="str">
            <v>Erik Larson</v>
          </cell>
          <cell r="AC5" t="str">
            <v>Mayor</v>
          </cell>
          <cell r="AD5" t="str">
            <v>200 E Market St</v>
          </cell>
          <cell r="AE5" t="str">
            <v>Aberdeen,</v>
          </cell>
          <cell r="AF5" t="str">
            <v>Washington</v>
          </cell>
          <cell r="AG5">
            <v>98520</v>
          </cell>
          <cell r="AH5" t="str">
            <v>(360) 581-4415</v>
          </cell>
          <cell r="AI5" t="str">
            <v>elarson@aberdeenwa.gov</v>
          </cell>
          <cell r="AJ5" t="str">
            <v>Kris Koski</v>
          </cell>
          <cell r="AK5" t="str">
            <v/>
          </cell>
          <cell r="AL5" t="str">
            <v>200 E Market Street</v>
          </cell>
          <cell r="AM5" t="str">
            <v>Aberdeen,</v>
          </cell>
          <cell r="AN5" t="str">
            <v>Washington</v>
          </cell>
          <cell r="AO5">
            <v>98520</v>
          </cell>
          <cell r="AP5" t="str">
            <v>(360) 537-3218</v>
          </cell>
          <cell r="AQ5" t="str">
            <v>kkoski@aberdeenwa.gov</v>
          </cell>
          <cell r="AR5" t="e">
            <v>#N/A</v>
          </cell>
        </row>
        <row r="6">
          <cell r="A6" t="str">
            <v>WQC-2021-Adopta-00063</v>
          </cell>
          <cell r="B6" t="str">
            <v>Application Submitted</v>
          </cell>
          <cell r="C6" t="str">
            <v>Adopt A Stream Foundation</v>
          </cell>
          <cell r="D6" t="str">
            <v>West Fork Quilceda Creek Water Quality Partnership Tulalip Tribes and AASF</v>
          </cell>
          <cell r="E6" t="str">
            <v>Nonpoint Source Pollution</v>
          </cell>
          <cell r="G6" t="str">
            <v>Nonpoint Source Pollution</v>
          </cell>
          <cell r="H6" t="str">
            <v>Riparian/Wetland Restoration, Monitoring and/or Maintenance, Other BMPs</v>
          </cell>
          <cell r="I6">
            <v>249939</v>
          </cell>
          <cell r="J6">
            <v>249939</v>
          </cell>
          <cell r="K6">
            <v>187454</v>
          </cell>
          <cell r="L6">
            <v>0</v>
          </cell>
          <cell r="N6">
            <v>0</v>
          </cell>
          <cell r="P6" t="str">
            <v/>
          </cell>
          <cell r="Q6" t="str">
            <v/>
          </cell>
          <cell r="R6" t="str">
            <v>No</v>
          </cell>
          <cell r="S6" t="str">
            <v>NWRO (100.00)</v>
          </cell>
          <cell r="T6" t="str">
            <v>Snohomish (100.00)</v>
          </cell>
          <cell r="U6" t="str">
            <v>38 (100.00)</v>
          </cell>
          <cell r="V6" t="str">
            <v>2 (100.00)</v>
          </cell>
          <cell r="W6" t="str">
            <v>7 (100.00)</v>
          </cell>
          <cell r="X6" t="str">
            <v>7/1/2020 12:00:00 AM</v>
          </cell>
          <cell r="Y6" t="str">
            <v>7/1/2023 12:00:00 AM</v>
          </cell>
          <cell r="Z6" t="str">
            <v/>
          </cell>
          <cell r="AA6" t="str">
            <v>This project will improve water quality in the West Fork of Quilceda Creek, a 303d listed stream, by installing 12 Large Woody Debris (LWD) and restoring approximately 9.0 acres of native riparian vegetation along 1,880 linear feet of stream. The addition of 9.0 acres of riparian will improve water quality by filtering and absorbing runoff as well as creating a stream canopy.  The LWD will scour pools improving ground water interaction and becoming a source of cool water.</v>
          </cell>
          <cell r="AB6" t="str">
            <v>Thomas Murdoch</v>
          </cell>
          <cell r="AC6" t="str">
            <v>Executive Director</v>
          </cell>
          <cell r="AD6" t="str">
            <v>Northwest Stream Center
600 128th Street SE</v>
          </cell>
          <cell r="AE6" t="str">
            <v>Everett,</v>
          </cell>
          <cell r="AF6" t="str">
            <v>Washington</v>
          </cell>
          <cell r="AG6">
            <v>98208</v>
          </cell>
          <cell r="AH6" t="str">
            <v>(425) 316-8592</v>
          </cell>
          <cell r="AI6" t="str">
            <v>tomm@streamkeeper.org</v>
          </cell>
          <cell r="AJ6" t="str">
            <v>Walter Rung</v>
          </cell>
          <cell r="AK6" t="str">
            <v>Ecologist II</v>
          </cell>
          <cell r="AL6" t="str">
            <v>600-128th St SE
Everett,WA 98208</v>
          </cell>
          <cell r="AM6" t="str">
            <v>Everett,</v>
          </cell>
          <cell r="AN6" t="str">
            <v>Washington</v>
          </cell>
          <cell r="AO6">
            <v>98208</v>
          </cell>
          <cell r="AP6" t="str">
            <v>(425) 316-8592</v>
          </cell>
          <cell r="AQ6" t="str">
            <v>walterr@streamkeeper.org</v>
          </cell>
          <cell r="AR6" t="str">
            <v>Adams County, Washington</v>
          </cell>
        </row>
        <row r="7">
          <cell r="A7" t="str">
            <v>WQC-2021-Adopta-00064</v>
          </cell>
          <cell r="B7" t="str">
            <v>Application Submitted</v>
          </cell>
          <cell r="C7" t="str">
            <v>Adopt A Stream Foundation</v>
          </cell>
          <cell r="D7" t="str">
            <v>Pilchuck River Tributary Buffer Enhancement Partnership; Coon Creek</v>
          </cell>
          <cell r="E7" t="str">
            <v>Nonpoint Source Pollution</v>
          </cell>
          <cell r="G7" t="str">
            <v>Nonpoint Source Pollution</v>
          </cell>
          <cell r="H7" t="str">
            <v>Agricultural Best Management Practices BMP, Riparian/Wetland Restoration</v>
          </cell>
          <cell r="I7">
            <v>152380</v>
          </cell>
          <cell r="J7">
            <v>152380</v>
          </cell>
          <cell r="K7">
            <v>114285</v>
          </cell>
          <cell r="L7">
            <v>0</v>
          </cell>
          <cell r="N7">
            <v>0</v>
          </cell>
          <cell r="P7" t="str">
            <v/>
          </cell>
          <cell r="Q7" t="str">
            <v/>
          </cell>
          <cell r="R7" t="str">
            <v>No</v>
          </cell>
          <cell r="S7" t="str">
            <v>NWRO (100.00)</v>
          </cell>
          <cell r="T7" t="str">
            <v>Snohomish (100.00)</v>
          </cell>
          <cell r="U7" t="str">
            <v>39 (100.00)</v>
          </cell>
          <cell r="V7" t="str">
            <v>1 (100.00)</v>
          </cell>
          <cell r="W7" t="str">
            <v>5 (52.93)</v>
          </cell>
          <cell r="X7" t="str">
            <v>7/1/2020 12:00:00 AM</v>
          </cell>
          <cell r="Y7" t="str">
            <v>7/1/2023 12:00:00 AM</v>
          </cell>
          <cell r="Z7" t="str">
            <v/>
          </cell>
          <cell r="AA7" t="str">
            <v>The Pilchuck River Tributary Buffer Enhancement Partnership; Coon Creek will improve water quality by restoring approximately 15.0 acres of riparian vegetation along 4,200 linear feet of Coon Creek and an unnamed tributary to the Pilchuck River in Granite Falls, WA. 8 of the 15 acres of this site are dominated by invasive Reed Canary Grass and Japanese Knotweed and 7 of the 15 acres are mostly short-lived early successional deciduous forest which AASF will under-plant with native conifers.</v>
          </cell>
          <cell r="AB7" t="str">
            <v>Thomas Murdoch</v>
          </cell>
          <cell r="AC7" t="str">
            <v>Executive Director</v>
          </cell>
          <cell r="AD7" t="str">
            <v>Northwest Stream Center
600 128th Street SE</v>
          </cell>
          <cell r="AE7" t="str">
            <v>Everett,</v>
          </cell>
          <cell r="AF7" t="str">
            <v>Washington</v>
          </cell>
          <cell r="AG7">
            <v>98208</v>
          </cell>
          <cell r="AH7" t="str">
            <v>(425) 316-8592</v>
          </cell>
          <cell r="AI7" t="str">
            <v>tomm@streamkeeper.org</v>
          </cell>
          <cell r="AJ7" t="str">
            <v>Kyle Koch</v>
          </cell>
          <cell r="AK7" t="str">
            <v>Ecologist 1</v>
          </cell>
          <cell r="AL7" t="str">
            <v>600 128th St SE</v>
          </cell>
          <cell r="AM7" t="str">
            <v>Everett,</v>
          </cell>
          <cell r="AN7" t="str">
            <v>Washington</v>
          </cell>
          <cell r="AO7">
            <v>98208</v>
          </cell>
          <cell r="AP7" t="str">
            <v>(425) 316-8592</v>
          </cell>
          <cell r="AQ7" t="str">
            <v>kylek@streamkeeper.org</v>
          </cell>
          <cell r="AR7" t="str">
            <v>Adams County, Washington</v>
          </cell>
        </row>
        <row r="8">
          <cell r="A8" t="str">
            <v>WQC-2021-Battle-00156</v>
          </cell>
          <cell r="B8" t="str">
            <v>Application Submitted</v>
          </cell>
          <cell r="C8" t="str">
            <v>Battle Ground city of</v>
          </cell>
          <cell r="D8" t="str">
            <v>Regenerative Air/Vacuum Sweeper Truck Purchase</v>
          </cell>
          <cell r="E8" t="str">
            <v>Stormwater Activity</v>
          </cell>
          <cell r="G8" t="str">
            <v>Stormwater Activity</v>
          </cell>
          <cell r="H8" t="str">
            <v>Source Control</v>
          </cell>
          <cell r="I8">
            <v>328249</v>
          </cell>
          <cell r="J8">
            <v>328249</v>
          </cell>
          <cell r="K8">
            <v>246187</v>
          </cell>
          <cell r="L8">
            <v>0</v>
          </cell>
          <cell r="N8">
            <v>0</v>
          </cell>
          <cell r="P8" t="str">
            <v/>
          </cell>
          <cell r="Q8" t="str">
            <v/>
          </cell>
          <cell r="R8" t="str">
            <v>No</v>
          </cell>
          <cell r="S8" t="str">
            <v>SWRO (100.00)</v>
          </cell>
          <cell r="T8" t="str">
            <v>Clark (100.00)</v>
          </cell>
          <cell r="U8" t="str">
            <v>18 (75.62)</v>
          </cell>
          <cell r="V8" t="str">
            <v>3 (100.00)</v>
          </cell>
          <cell r="W8" t="str">
            <v>28 (93.16)</v>
          </cell>
          <cell r="X8" t="str">
            <v>7/1/2020 12:00:00 AM</v>
          </cell>
          <cell r="Y8" t="str">
            <v>7/1/2022 12:00:00 AM</v>
          </cell>
          <cell r="Z8" t="str">
            <v/>
          </cell>
          <cell r="AA8" t="str">
            <v>This stormwater activity proposes increased sweeping frequency and efficiency by purchasing a high-efficiency regenerative air/vacuum sweeper and increasing sweeping frequency on high priority areas that will benefit 303(d) TMDL and impaired waters. Removing more sediment and pollution from streets is a high priority. By increasing sweeping frequency in high priority areas, more debris and fine sediment will be removed from our streets, contributing to better water quality in our local waters.</v>
          </cell>
          <cell r="AB8" t="str">
            <v>Mark Herceg</v>
          </cell>
          <cell r="AC8" t="str">
            <v>Public Works Director</v>
          </cell>
          <cell r="AD8" t="str">
            <v>109 SW 1st Street, #127
Battle Ground, WA 98604</v>
          </cell>
          <cell r="AE8" t="str">
            <v>Battle Ground,</v>
          </cell>
          <cell r="AF8" t="str">
            <v>Washington</v>
          </cell>
          <cell r="AG8">
            <v>98604</v>
          </cell>
          <cell r="AH8" t="str">
            <v>(360) 342-5070</v>
          </cell>
          <cell r="AI8" t="str">
            <v>mark.herceg@cityofbg.org</v>
          </cell>
          <cell r="AJ8" t="str">
            <v>Mark Herceg</v>
          </cell>
          <cell r="AK8" t="str">
            <v>Public Works Director</v>
          </cell>
          <cell r="AL8" t="str">
            <v>109 SW 1st Street, #127
Battle Ground, WA 98604</v>
          </cell>
          <cell r="AM8" t="str">
            <v>Battle Ground,</v>
          </cell>
          <cell r="AN8" t="str">
            <v>Washington</v>
          </cell>
          <cell r="AO8">
            <v>98604</v>
          </cell>
          <cell r="AP8" t="str">
            <v>(360) 342-5070</v>
          </cell>
          <cell r="AQ8" t="str">
            <v>mark.herceg@cityofbg.org</v>
          </cell>
          <cell r="AR8" t="str">
            <v>Battle Ground city, Washington</v>
          </cell>
          <cell r="AS8" t="str">
            <v>Ineligible</v>
          </cell>
          <cell r="AT8">
            <v>64888</v>
          </cell>
        </row>
        <row r="9">
          <cell r="A9" t="str">
            <v>WQC-2021-Bellev-00161</v>
          </cell>
          <cell r="B9" t="str">
            <v>Application Submitted</v>
          </cell>
          <cell r="C9" t="str">
            <v>Bellevue city of</v>
          </cell>
          <cell r="D9" t="str">
            <v>Compact High Efficiency Vacuum Sweeper</v>
          </cell>
          <cell r="E9" t="str">
            <v>Stormwater Activity</v>
          </cell>
          <cell r="G9" t="str">
            <v>Stormwater Activity</v>
          </cell>
          <cell r="H9" t="str">
            <v>Monitoring and/or Maintenance, Technical Tools and Equipment</v>
          </cell>
          <cell r="I9">
            <v>271069</v>
          </cell>
          <cell r="J9">
            <v>271069</v>
          </cell>
          <cell r="K9">
            <v>203302</v>
          </cell>
          <cell r="L9">
            <v>0</v>
          </cell>
          <cell r="N9">
            <v>0</v>
          </cell>
          <cell r="P9" t="str">
            <v/>
          </cell>
          <cell r="Q9" t="str">
            <v/>
          </cell>
          <cell r="R9" t="str">
            <v>No</v>
          </cell>
          <cell r="S9" t="str">
            <v>NWRO (100.00)</v>
          </cell>
          <cell r="T9" t="str">
            <v>King (94.88)</v>
          </cell>
          <cell r="U9" t="str">
            <v>5 (32.31)</v>
          </cell>
          <cell r="V9" t="str">
            <v>1 (39.85)</v>
          </cell>
          <cell r="W9" t="str">
            <v>7 (38.65)</v>
          </cell>
          <cell r="X9" t="str">
            <v>7/1/2020 12:00:00 AM</v>
          </cell>
          <cell r="Y9" t="str">
            <v>6/30/2023 12:00:00 AM</v>
          </cell>
          <cell r="Z9" t="str">
            <v/>
          </cell>
          <cell r="AA9" t="str">
            <v>Mini-Street Sweeper purchase, allowing Bellevue to increase the frequency and effectiveness of roadway material and debris removal within protected bicycle lanes and pedestrian crossings, reducing roadway pollutants reaching the stormwater drainage system and impacts to the WRIA 8 watershed to Lake Sammamish and Lake Washington.</v>
          </cell>
          <cell r="AB9" t="str">
            <v>Andrew Singelakis</v>
          </cell>
          <cell r="AC9" t="str">
            <v>Director of Transportation</v>
          </cell>
          <cell r="AD9" t="str">
            <v>450 110th Ave NE</v>
          </cell>
          <cell r="AE9" t="str">
            <v>Bellevue,</v>
          </cell>
          <cell r="AF9" t="str">
            <v>Washington</v>
          </cell>
          <cell r="AG9">
            <v>98004</v>
          </cell>
          <cell r="AH9" t="str">
            <v>(425) 452-7683</v>
          </cell>
          <cell r="AI9" t="str">
            <v>asingelakis@bellevuewa.gov</v>
          </cell>
          <cell r="AJ9" t="str">
            <v>Mia Waters</v>
          </cell>
          <cell r="AK9" t="str">
            <v>Grant Programs Mgr</v>
          </cell>
          <cell r="AL9" t="str">
            <v>450 110th Ave NE</v>
          </cell>
          <cell r="AM9" t="str">
            <v>Bellevue,</v>
          </cell>
          <cell r="AN9" t="str">
            <v>Washington</v>
          </cell>
          <cell r="AO9">
            <v>98004</v>
          </cell>
          <cell r="AP9" t="str">
            <v>(425) 452-7683</v>
          </cell>
          <cell r="AQ9" t="str">
            <v>mwaters@bellevuewa.gov</v>
          </cell>
          <cell r="AR9" t="str">
            <v>Bellevue city, Washington</v>
          </cell>
          <cell r="AS9" t="str">
            <v>Ineligible</v>
          </cell>
          <cell r="AT9">
            <v>105402</v>
          </cell>
        </row>
        <row r="10">
          <cell r="A10" t="str">
            <v>WQC-2021-BellPW-00018</v>
          </cell>
          <cell r="B10" t="str">
            <v>Application Submitted</v>
          </cell>
          <cell r="C10" t="str">
            <v>Bellingham city of - Public Works Department</v>
          </cell>
          <cell r="D10" t="str">
            <v>Donald Avenue Water Quality Facility Retrofit</v>
          </cell>
          <cell r="E10" t="str">
            <v>Stormwater Facility</v>
          </cell>
          <cell r="G10" t="str">
            <v>Stormwater Facility</v>
          </cell>
          <cell r="H10" t="str">
            <v>Stormwater Retrofit, TAPE-Approved Technologies</v>
          </cell>
          <cell r="I10">
            <v>870953</v>
          </cell>
          <cell r="J10">
            <v>870953</v>
          </cell>
          <cell r="K10">
            <v>653215</v>
          </cell>
          <cell r="L10">
            <v>0</v>
          </cell>
          <cell r="N10">
            <v>0</v>
          </cell>
          <cell r="P10" t="str">
            <v/>
          </cell>
          <cell r="Q10" t="str">
            <v/>
          </cell>
          <cell r="R10" t="str">
            <v>No</v>
          </cell>
          <cell r="S10" t="str">
            <v>NWRO (100.00)</v>
          </cell>
          <cell r="T10" t="str">
            <v>Whatcom (100.00)</v>
          </cell>
          <cell r="U10" t="str">
            <v>40 (100.00)</v>
          </cell>
          <cell r="V10" t="str">
            <v>1 (84.52)</v>
          </cell>
          <cell r="W10" t="str">
            <v>1 (100.00)</v>
          </cell>
          <cell r="X10" t="str">
            <v>7/1/2020 12:00:00 AM</v>
          </cell>
          <cell r="Y10" t="str">
            <v>6/30/2025 12:00:00 AM</v>
          </cell>
          <cell r="Z10" t="str">
            <v/>
          </cell>
          <cell r="AA10" t="str">
            <v>This project will retrofit an existing stormwater treatment facility to reduce phosphorus (P) and bacteria loading to Lake Whatcom. This project will implement the first of a number of planned retrofits that are intended to assist the City of Bellingham in meeting Lake Whatcom TMDL P-reduction targets.</v>
          </cell>
          <cell r="AB10" t="str">
            <v>Kelli Linville</v>
          </cell>
          <cell r="AC10" t="str">
            <v>Mayor</v>
          </cell>
          <cell r="AD10" t="str">
            <v>210 Lottie Street</v>
          </cell>
          <cell r="AE10" t="str">
            <v>Bellingham,</v>
          </cell>
          <cell r="AF10" t="str">
            <v>Washington</v>
          </cell>
          <cell r="AG10">
            <v>98225</v>
          </cell>
          <cell r="AH10" t="str">
            <v>(360) 778-8100</v>
          </cell>
          <cell r="AI10" t="str">
            <v>klinville@cob.org</v>
          </cell>
          <cell r="AJ10" t="str">
            <v>Jason Porter</v>
          </cell>
          <cell r="AK10" t="str">
            <v>Storm and Surface Water Manager</v>
          </cell>
          <cell r="AL10" t="str">
            <v>2221 Pacific Street</v>
          </cell>
          <cell r="AM10" t="str">
            <v>Bellingham,</v>
          </cell>
          <cell r="AN10" t="str">
            <v>Washington</v>
          </cell>
          <cell r="AO10">
            <v>98229</v>
          </cell>
          <cell r="AP10" t="str">
            <v>(360) 778-7800</v>
          </cell>
          <cell r="AQ10" t="str">
            <v>jporter@cob.org</v>
          </cell>
          <cell r="AR10" t="str">
            <v>Bellingham city, Washington</v>
          </cell>
          <cell r="AS10" t="str">
            <v>Ineligible</v>
          </cell>
          <cell r="AT10">
            <v>47886</v>
          </cell>
        </row>
        <row r="11">
          <cell r="A11" t="str">
            <v>WQC-2021-BellPW-00017</v>
          </cell>
          <cell r="B11" t="str">
            <v>Application Submitted</v>
          </cell>
          <cell r="C11" t="str">
            <v>Bellingham city of - Public Works Department</v>
          </cell>
          <cell r="D11" t="str">
            <v>Padden Creek 24th - 30th: Phase 1 ("Phase 1")</v>
          </cell>
          <cell r="E11" t="str">
            <v>Nonpoint Source Pollution</v>
          </cell>
          <cell r="G11" t="str">
            <v>Nonpoint Source Pollution</v>
          </cell>
          <cell r="H11" t="str">
            <v>Riparian/Wetland Restoration, Site Specific Planning for BMP Implementation, Other</v>
          </cell>
          <cell r="I11">
            <v>666667</v>
          </cell>
          <cell r="J11">
            <v>666667</v>
          </cell>
          <cell r="K11">
            <v>500000</v>
          </cell>
          <cell r="L11">
            <v>0</v>
          </cell>
          <cell r="N11">
            <v>0</v>
          </cell>
          <cell r="P11" t="str">
            <v/>
          </cell>
          <cell r="Q11" t="str">
            <v/>
          </cell>
          <cell r="R11" t="str">
            <v>No</v>
          </cell>
          <cell r="S11" t="str">
            <v>NWRO (100.00)</v>
          </cell>
          <cell r="T11" t="str">
            <v>Whatcom (100.00)</v>
          </cell>
          <cell r="U11" t="str">
            <v>42 (50.09)</v>
          </cell>
          <cell r="V11" t="str">
            <v>2 (97.49)</v>
          </cell>
          <cell r="W11" t="str">
            <v>1 (100.00)</v>
          </cell>
          <cell r="X11" t="str">
            <v>7/1/2020 12:00:00 AM</v>
          </cell>
          <cell r="Y11" t="str">
            <v>6/30/2023 12:00:00 AM</v>
          </cell>
          <cell r="Z11" t="str">
            <v/>
          </cell>
          <cell r="AA11" t="str">
            <v>The purpose of the Padden Creek 24th-30th Phase 1 project is to improve the water quality and aquatic function of Padden Creek, a lowland urban steam in the City of Bellingham (the “City”), through creating structurally and biologically diverse instream, off-channel, and riparian buffer habitats. This will be accomplished through floodplain widening, riparian buffer enhancement, wetland restoration, large woody debris additions, and the creation of backwaters, side channels, pools, and riffles.</v>
          </cell>
          <cell r="AB11" t="str">
            <v>Kelli Linville</v>
          </cell>
          <cell r="AC11" t="str">
            <v>Mayor</v>
          </cell>
          <cell r="AD11" t="str">
            <v>210 Lottie Street</v>
          </cell>
          <cell r="AE11" t="str">
            <v>Bellingham,</v>
          </cell>
          <cell r="AF11" t="str">
            <v>Washington</v>
          </cell>
          <cell r="AG11">
            <v>98225</v>
          </cell>
          <cell r="AH11" t="str">
            <v>(360) 778-8100</v>
          </cell>
          <cell r="AI11" t="str">
            <v>klinville@cob.org</v>
          </cell>
          <cell r="AJ11" t="str">
            <v>Analiese Burns</v>
          </cell>
          <cell r="AK11" t="str">
            <v>Habitat and Restoration Manager</v>
          </cell>
          <cell r="AL11" t="str">
            <v>2221 Pacific Street</v>
          </cell>
          <cell r="AM11" t="str">
            <v>Bellingham,</v>
          </cell>
          <cell r="AN11" t="str">
            <v>Washington</v>
          </cell>
          <cell r="AO11">
            <v>98229</v>
          </cell>
          <cell r="AP11" t="str">
            <v>(360) 778-7968</v>
          </cell>
          <cell r="AQ11" t="str">
            <v>acburns@cob.org</v>
          </cell>
          <cell r="AR11" t="str">
            <v>Bellevue city, Washington</v>
          </cell>
        </row>
        <row r="12">
          <cell r="A12" t="str">
            <v>WQC-2021-BellPW-00140</v>
          </cell>
          <cell r="B12" t="str">
            <v>Application Submitted</v>
          </cell>
          <cell r="C12" t="str">
            <v>Bellingham city of - Public Works Department</v>
          </cell>
          <cell r="D12" t="str">
            <v>Park Place Advanced Media Upgrade</v>
          </cell>
          <cell r="E12" t="str">
            <v>Stormwater Facility</v>
          </cell>
          <cell r="G12" t="str">
            <v>Stormwater Facility</v>
          </cell>
          <cell r="H12" t="str">
            <v>Retrofit &amp; LID, TAPE-Approved Technologies</v>
          </cell>
          <cell r="I12">
            <v>1130914</v>
          </cell>
          <cell r="J12">
            <v>1130914</v>
          </cell>
          <cell r="K12">
            <v>848186</v>
          </cell>
          <cell r="L12">
            <v>0</v>
          </cell>
          <cell r="N12">
            <v>0</v>
          </cell>
          <cell r="P12" t="str">
            <v/>
          </cell>
          <cell r="Q12" t="str">
            <v/>
          </cell>
          <cell r="R12" t="str">
            <v>No</v>
          </cell>
          <cell r="S12" t="str">
            <v>NWRO (100.00)</v>
          </cell>
          <cell r="T12" t="str">
            <v>Whatcom (100.00)</v>
          </cell>
          <cell r="U12" t="str">
            <v>40 (100.00)</v>
          </cell>
          <cell r="V12" t="str">
            <v>2 (97.28)</v>
          </cell>
          <cell r="W12" t="str">
            <v>1 (100.00)</v>
          </cell>
          <cell r="X12" t="str">
            <v>7/1/2020 12:00:00 AM</v>
          </cell>
          <cell r="Y12" t="str">
            <v>12/31/2023 12:00:00 AM</v>
          </cell>
          <cell r="Z12" t="str">
            <v/>
          </cell>
          <cell r="AA12" t="str">
            <v>The City of Bellingham is completing the largest stormwater retrofit project to date in our response to water quality impairment in Lake Whatcom. This application proposes enhancing that project with new, TAPE-approved, media that was not previously available. Utilizing this new media will allow the City to nearly double the capacity of the retrofit facility to capture and manage phosphorus loading. This project will also set the stage for multiple future retrofits using the same strategies.</v>
          </cell>
          <cell r="AB12" t="str">
            <v>Kelli Linville</v>
          </cell>
          <cell r="AC12" t="str">
            <v>Mayor</v>
          </cell>
          <cell r="AD12" t="str">
            <v>210 Lottie Street</v>
          </cell>
          <cell r="AE12" t="str">
            <v>Bellingham,</v>
          </cell>
          <cell r="AF12" t="str">
            <v>Washington</v>
          </cell>
          <cell r="AG12">
            <v>98225</v>
          </cell>
          <cell r="AH12" t="str">
            <v>(360) 778-8100</v>
          </cell>
          <cell r="AI12" t="str">
            <v>klinville@cob.org</v>
          </cell>
          <cell r="AJ12" t="str">
            <v>Jason Porter</v>
          </cell>
          <cell r="AK12" t="str">
            <v>Storm and Surface Water Manager</v>
          </cell>
          <cell r="AL12" t="str">
            <v>2221 Pacific Street</v>
          </cell>
          <cell r="AM12" t="str">
            <v>Bellingham,</v>
          </cell>
          <cell r="AN12" t="str">
            <v>Washington</v>
          </cell>
          <cell r="AO12">
            <v>98229</v>
          </cell>
          <cell r="AP12" t="str">
            <v>(360) 778-7800</v>
          </cell>
          <cell r="AQ12" t="str">
            <v>jporter@cob.org</v>
          </cell>
          <cell r="AR12" t="str">
            <v>Bellingham city, Washington</v>
          </cell>
          <cell r="AS12" t="str">
            <v>Ineligible</v>
          </cell>
          <cell r="AT12">
            <v>47886</v>
          </cell>
        </row>
        <row r="13">
          <cell r="A13" t="str">
            <v>WQC-2021-BellPW-00141</v>
          </cell>
          <cell r="B13" t="str">
            <v>Application Submitted</v>
          </cell>
          <cell r="C13" t="str">
            <v>Bellingham city of - Public Works Department</v>
          </cell>
          <cell r="D13" t="str">
            <v>Little Squalicum Water Quality Retrofits, Phase 1</v>
          </cell>
          <cell r="E13" t="str">
            <v>Stormwater Facility</v>
          </cell>
          <cell r="G13" t="str">
            <v>Stormwater Facility</v>
          </cell>
          <cell r="H13" t="str">
            <v>Retrofit &amp; LID, Stormwater Retrofit, TAPE-Approved Technologies, Treatment</v>
          </cell>
          <cell r="I13">
            <v>914413</v>
          </cell>
          <cell r="J13">
            <v>914413</v>
          </cell>
          <cell r="K13">
            <v>685810</v>
          </cell>
          <cell r="L13">
            <v>0</v>
          </cell>
          <cell r="N13">
            <v>0</v>
          </cell>
          <cell r="P13" t="str">
            <v/>
          </cell>
          <cell r="Q13" t="str">
            <v/>
          </cell>
          <cell r="R13" t="str">
            <v>No</v>
          </cell>
          <cell r="S13" t="str">
            <v>NWRO (100.00)</v>
          </cell>
          <cell r="T13" t="str">
            <v>Whatcom (100.00)</v>
          </cell>
          <cell r="U13" t="str">
            <v>42 (100.00)</v>
          </cell>
          <cell r="V13" t="str">
            <v>2 (99.89)</v>
          </cell>
          <cell r="W13" t="str">
            <v>1 (100.00)</v>
          </cell>
          <cell r="X13" t="str">
            <v>7/1/2020 12:00:00 AM</v>
          </cell>
          <cell r="Y13" t="str">
            <v>6/30/2025 12:00:00 AM</v>
          </cell>
          <cell r="Z13" t="str">
            <v/>
          </cell>
          <cell r="AA13" t="str">
            <v>This project will implement the first phase in a multi-year project to provide water quality treatment for runoff that enters Little Squalicum Creek from developed land that is currently untreated. This water quality project will protect the biological and water quality improvements installed as part of the Little Squalicum Estuary project as well as providing water quality improvements throughout this medium-density, mixed land use basin.</v>
          </cell>
          <cell r="AB13" t="str">
            <v>Kelli Linville</v>
          </cell>
          <cell r="AC13" t="str">
            <v>Mayor</v>
          </cell>
          <cell r="AD13" t="str">
            <v>210 Lottie Street</v>
          </cell>
          <cell r="AE13" t="str">
            <v>Bellingham,</v>
          </cell>
          <cell r="AF13" t="str">
            <v>Washington</v>
          </cell>
          <cell r="AG13">
            <v>98225</v>
          </cell>
          <cell r="AH13" t="str">
            <v>(360) 778-8100</v>
          </cell>
          <cell r="AI13" t="str">
            <v>klinville@cob.org</v>
          </cell>
          <cell r="AJ13" t="str">
            <v>Jason Porter</v>
          </cell>
          <cell r="AK13" t="str">
            <v>Storm and Surface Water Manager</v>
          </cell>
          <cell r="AL13" t="str">
            <v>2221 Pacific Street</v>
          </cell>
          <cell r="AM13" t="str">
            <v>Bellingham,</v>
          </cell>
          <cell r="AN13" t="str">
            <v>Washington</v>
          </cell>
          <cell r="AO13">
            <v>98229</v>
          </cell>
          <cell r="AP13" t="str">
            <v>(360) 778-7800</v>
          </cell>
          <cell r="AQ13" t="str">
            <v>jporter@cob.org</v>
          </cell>
          <cell r="AR13" t="str">
            <v>Bellingham city, Washington</v>
          </cell>
          <cell r="AS13" t="str">
            <v>Ineligible</v>
          </cell>
          <cell r="AT13">
            <v>47886</v>
          </cell>
        </row>
        <row r="14">
          <cell r="A14" t="str">
            <v>WQC-2021-BlaDia-00075</v>
          </cell>
          <cell r="B14" t="str">
            <v>Application Submitted</v>
          </cell>
          <cell r="C14" t="str">
            <v>Black Diamond city of</v>
          </cell>
          <cell r="D14" t="str">
            <v>Ginder Creek Stormwater Treatment Facility</v>
          </cell>
          <cell r="E14" t="str">
            <v>Stormwater Facility</v>
          </cell>
          <cell r="G14" t="str">
            <v>Stormwater Facility</v>
          </cell>
          <cell r="H14" t="str">
            <v>Treatment</v>
          </cell>
          <cell r="I14">
            <v>530688</v>
          </cell>
          <cell r="J14">
            <v>530688</v>
          </cell>
          <cell r="K14">
            <v>398016</v>
          </cell>
          <cell r="L14">
            <v>0</v>
          </cell>
          <cell r="N14">
            <v>0</v>
          </cell>
          <cell r="P14" t="str">
            <v/>
          </cell>
          <cell r="Q14" t="str">
            <v/>
          </cell>
          <cell r="R14" t="str">
            <v>No</v>
          </cell>
          <cell r="S14" t="str">
            <v>NWRO (100.00)</v>
          </cell>
          <cell r="T14" t="str">
            <v>King (100.00)</v>
          </cell>
          <cell r="U14" t="str">
            <v>5 (100.00)</v>
          </cell>
          <cell r="V14" t="str">
            <v>8 (100.00)</v>
          </cell>
          <cell r="W14" t="str">
            <v>9 (100.00)</v>
          </cell>
          <cell r="X14" t="str">
            <v>7/1/2020 12:00:00 AM</v>
          </cell>
          <cell r="Y14" t="str">
            <v>12/31/2021 12:00:00 AM</v>
          </cell>
          <cell r="Z14" t="str">
            <v/>
          </cell>
          <cell r="AA14" t="str">
            <v>There is a high priority stormwater outfall at State Route 169 and Roberts Drive that discharges pollutants into Ginder Creek. Ginder Creek is a major tributary creek to Lake Sawyer. This project will capture stormwater runoff in this area and convey it to Contech StormFilter Vault with PhosphoSorb media cartridges for treatment prior to discharging to Ginder Creek. This project will be to complete the design and construction of this project. Design is currently at about 75.</v>
          </cell>
          <cell r="AB14" t="str">
            <v>Carol Benson</v>
          </cell>
          <cell r="AC14" t="str">
            <v>Mayor</v>
          </cell>
          <cell r="AD14" t="str">
            <v>P O Box 599</v>
          </cell>
          <cell r="AE14" t="str">
            <v>Black Diamond,</v>
          </cell>
          <cell r="AF14" t="str">
            <v>Washington</v>
          </cell>
          <cell r="AG14">
            <v>98010</v>
          </cell>
          <cell r="AH14" t="str">
            <v>(360) 886-5700</v>
          </cell>
          <cell r="AI14" t="str">
            <v>cbenson@ci.blackdiamond.wa.us</v>
          </cell>
          <cell r="AJ14" t="str">
            <v>Scott Hanis</v>
          </cell>
          <cell r="AK14" t="str">
            <v>Capital Project/Program Manager</v>
          </cell>
          <cell r="AL14" t="str">
            <v>PO Box 599
24301 Roberts Drive</v>
          </cell>
          <cell r="AM14" t="str">
            <v>Black Diamond,</v>
          </cell>
          <cell r="AN14" t="str">
            <v>Washington</v>
          </cell>
          <cell r="AO14">
            <v>98010</v>
          </cell>
          <cell r="AP14" t="str">
            <v>(360) 851-4446</v>
          </cell>
          <cell r="AQ14" t="str">
            <v>shanis@blackdiamondwa.gov</v>
          </cell>
          <cell r="AR14" t="str">
            <v>Black Diamond city, Washington</v>
          </cell>
          <cell r="AS14" t="str">
            <v>Ineligible</v>
          </cell>
          <cell r="AT14">
            <v>75880</v>
          </cell>
        </row>
        <row r="15">
          <cell r="A15" t="str">
            <v>WQC-2021-BonLak-00087</v>
          </cell>
          <cell r="B15" t="str">
            <v>Application Submitted</v>
          </cell>
          <cell r="C15" t="str">
            <v>Bonney Lake city of</v>
          </cell>
          <cell r="D15" t="str">
            <v>City of Bonney Lake Decant Facility</v>
          </cell>
          <cell r="E15" t="str">
            <v>Stormwater Facility</v>
          </cell>
          <cell r="G15" t="str">
            <v>Stormwater Facility</v>
          </cell>
          <cell r="H15" t="str">
            <v>Decant Facilities &amp; Solids Handling Facilities</v>
          </cell>
          <cell r="I15">
            <v>2075550</v>
          </cell>
          <cell r="J15">
            <v>1525550</v>
          </cell>
          <cell r="K15">
            <v>1144163</v>
          </cell>
          <cell r="L15">
            <v>0</v>
          </cell>
          <cell r="N15">
            <v>1475550</v>
          </cell>
          <cell r="O15">
            <v>20</v>
          </cell>
          <cell r="P15" t="str">
            <v/>
          </cell>
          <cell r="Q15" t="str">
            <v/>
          </cell>
          <cell r="R15" t="str">
            <v>No</v>
          </cell>
          <cell r="S15" t="str">
            <v>SWRO (100.00)</v>
          </cell>
          <cell r="T15" t="str">
            <v>Pierce (100.00)</v>
          </cell>
          <cell r="U15" t="str">
            <v>31 (100.00)</v>
          </cell>
          <cell r="V15" t="str">
            <v>8 (100.00)</v>
          </cell>
          <cell r="W15" t="str">
            <v>10 (100.00)</v>
          </cell>
          <cell r="X15" t="str">
            <v>7/1/2020 12:00:00 AM</v>
          </cell>
          <cell r="Y15" t="str">
            <v>6/1/2022 12:00:00 AM</v>
          </cell>
          <cell r="Z15" t="str">
            <v/>
          </cell>
          <cell r="AA15" t="str">
            <v>The City is designing and plans on constructing a new stormwater/sewer decant facility to replace the existing facility.  The new facility will be located at one of three possible locations.  The new facility will handle street waste material (asphalt and concrete); utility dig-up material and water; road sweepings from the street sweeper; pond cleaning debris; woody debris (limbs and branches); and storm and sewer vactor waste solids.</v>
          </cell>
          <cell r="AB15" t="str">
            <v>Ryan Johnstone</v>
          </cell>
          <cell r="AC15" t="str">
            <v/>
          </cell>
          <cell r="AD15" t="str">
            <v>9002 Main St E</v>
          </cell>
          <cell r="AE15" t="str">
            <v>Bonney Lake,</v>
          </cell>
          <cell r="AF15" t="str">
            <v>Washington</v>
          </cell>
          <cell r="AG15" t="str">
            <v>98391-0944</v>
          </cell>
          <cell r="AH15" t="str">
            <v>(253) 447-4355</v>
          </cell>
          <cell r="AI15" t="str">
            <v>johnstoner@ci.bonney-lake.wa.us</v>
          </cell>
          <cell r="AJ15" t="str">
            <v>Andrew Fonda</v>
          </cell>
          <cell r="AK15" t="str">
            <v>Assistant Engineer</v>
          </cell>
          <cell r="AL15" t="str">
            <v>19306 Bonney Lake Blvd</v>
          </cell>
          <cell r="AM15" t="str">
            <v>Bonney Lake,</v>
          </cell>
          <cell r="AN15" t="str">
            <v>Washington</v>
          </cell>
          <cell r="AO15">
            <v>98391</v>
          </cell>
          <cell r="AP15" t="str">
            <v>(253) 447-3270</v>
          </cell>
          <cell r="AQ15" t="str">
            <v>fondaa@ci.bonney-lake.wa.us</v>
          </cell>
          <cell r="AR15" t="str">
            <v>Bonney Lake city, Washington</v>
          </cell>
          <cell r="AS15" t="str">
            <v>Ineligible</v>
          </cell>
          <cell r="AT15">
            <v>90580</v>
          </cell>
        </row>
        <row r="16">
          <cell r="A16" t="str">
            <v>WQC-2021-BothPW-00125</v>
          </cell>
          <cell r="B16" t="str">
            <v>Application Submitted</v>
          </cell>
          <cell r="C16" t="str">
            <v>Bothell city of - Public Works</v>
          </cell>
          <cell r="D16" t="str">
            <v>Bothell Public Works Decant Facility</v>
          </cell>
          <cell r="E16" t="str">
            <v>Stormwater Facility</v>
          </cell>
          <cell r="G16" t="str">
            <v>Stormwater Facility</v>
          </cell>
          <cell r="H16" t="str">
            <v>Decant Facilities &amp; Solids Handling Facilities, Vactor Waste Facility</v>
          </cell>
          <cell r="I16">
            <v>110289.58</v>
          </cell>
          <cell r="J16">
            <v>110289.58</v>
          </cell>
          <cell r="K16">
            <v>82717</v>
          </cell>
          <cell r="L16">
            <v>0</v>
          </cell>
          <cell r="N16">
            <v>0</v>
          </cell>
          <cell r="P16" t="str">
            <v/>
          </cell>
          <cell r="Q16" t="str">
            <v/>
          </cell>
          <cell r="R16" t="str">
            <v>No</v>
          </cell>
          <cell r="S16" t="str">
            <v>NWRO (100.00)</v>
          </cell>
          <cell r="T16" t="str">
            <v>King (82.17)</v>
          </cell>
          <cell r="U16" t="str">
            <v>5 (27.28)</v>
          </cell>
          <cell r="V16" t="str">
            <v>8 (38.23)</v>
          </cell>
          <cell r="W16" t="str">
            <v>8 (100.00)</v>
          </cell>
          <cell r="X16" t="str">
            <v>7/1/2020 12:00:00 AM</v>
          </cell>
          <cell r="Y16" t="str">
            <v>4/30/2023 12:00:00 AM</v>
          </cell>
          <cell r="Z16" t="str">
            <v/>
          </cell>
          <cell r="AA16" t="str">
            <v>This project will complete an Enhanced Maintenance Plan and final design for upgrades to Bothell’s decant facility. This new design will address capacity issues with the current facility and its usage. The facility has four main issues which are; accepting stormwater runoff from a roadway, an undersized spoils (solids) accumulation area, an undersized vault that limits the amount held prior to discharging to sewer, and not have enough settling cells to accommodate multiple vactor trucks.</v>
          </cell>
          <cell r="AB16" t="str">
            <v>Jennifer Phillips</v>
          </cell>
          <cell r="AC16" t="str">
            <v>City Manager</v>
          </cell>
          <cell r="AD16" t="str">
            <v>18415 101st Ave NE</v>
          </cell>
          <cell r="AE16" t="str">
            <v>Bothell,</v>
          </cell>
          <cell r="AF16" t="str">
            <v>Washington</v>
          </cell>
          <cell r="AG16">
            <v>98011</v>
          </cell>
          <cell r="AH16" t="str">
            <v>(425) 806-6100</v>
          </cell>
          <cell r="AI16" t="str">
            <v>jennifer.phillips@bothellwa.gov</v>
          </cell>
          <cell r="AJ16" t="str">
            <v>Tony Benson</v>
          </cell>
          <cell r="AK16" t="str">
            <v>Surface Water Program Coordinator</v>
          </cell>
          <cell r="AL16" t="str">
            <v>18415 101st Ave NE</v>
          </cell>
          <cell r="AM16" t="str">
            <v>Bothell,</v>
          </cell>
          <cell r="AN16" t="str">
            <v>Washington</v>
          </cell>
          <cell r="AO16">
            <v>98011</v>
          </cell>
          <cell r="AP16" t="str">
            <v>(425) 486-2768</v>
          </cell>
          <cell r="AQ16" t="str">
            <v>tony.benson@bothellwa.gov</v>
          </cell>
          <cell r="AR16" t="str">
            <v>Bothell city, Washington</v>
          </cell>
          <cell r="AS16" t="str">
            <v>Ineligible</v>
          </cell>
          <cell r="AT16">
            <v>89477</v>
          </cell>
        </row>
        <row r="17">
          <cell r="A17" t="str">
            <v>WQC-2021-BothPW-00131</v>
          </cell>
          <cell r="B17" t="str">
            <v>Application Submitted</v>
          </cell>
          <cell r="C17" t="str">
            <v>Bothell city of - Public Works</v>
          </cell>
          <cell r="D17" t="str">
            <v>Bothell Pond Retrofits at Sundown Estates and Canyon Ridge Estates</v>
          </cell>
          <cell r="E17" t="str">
            <v>Stormwater Facility</v>
          </cell>
          <cell r="G17" t="str">
            <v>Stormwater Facility</v>
          </cell>
          <cell r="H17" t="str">
            <v>Stormwater Retrofit, Flow Control &amp; Treatment</v>
          </cell>
          <cell r="I17">
            <v>106888</v>
          </cell>
          <cell r="J17">
            <v>106888</v>
          </cell>
          <cell r="K17">
            <v>80166</v>
          </cell>
          <cell r="L17">
            <v>0</v>
          </cell>
          <cell r="N17">
            <v>0</v>
          </cell>
          <cell r="P17" t="str">
            <v/>
          </cell>
          <cell r="Q17" t="str">
            <v/>
          </cell>
          <cell r="R17" t="str">
            <v>No</v>
          </cell>
          <cell r="S17" t="str">
            <v>NWRO (100.00)</v>
          </cell>
          <cell r="T17" t="str">
            <v>King (82.17)</v>
          </cell>
          <cell r="U17" t="str">
            <v>5 (27.28)</v>
          </cell>
          <cell r="V17" t="str">
            <v>8 (38.23)</v>
          </cell>
          <cell r="W17" t="str">
            <v>8 (100.00)</v>
          </cell>
          <cell r="X17" t="str">
            <v>7/1/2020 12:00:00 AM</v>
          </cell>
          <cell r="Y17" t="str">
            <v>4/30/2023 12:00:00 AM</v>
          </cell>
          <cell r="Z17" t="str">
            <v/>
          </cell>
          <cell r="AA17" t="str">
            <v>The project will complete feasibility and design for retrofitting two under-performing stormwater detention facilities. The retrofit will increase the pond volume to add water quality elements and increase flow control to improve overall stormwater quality downstream of the facilities. One facility is located in Sundown Estates, which is tributary to Swamp Creek and the other is in Canyon Ridge Estates, which is tributary to North Creek.</v>
          </cell>
          <cell r="AB17" t="str">
            <v>Jennifer Phillips</v>
          </cell>
          <cell r="AC17" t="str">
            <v>City Manager</v>
          </cell>
          <cell r="AD17" t="str">
            <v>18415 101st Ave NE</v>
          </cell>
          <cell r="AE17" t="str">
            <v>Bothell,</v>
          </cell>
          <cell r="AF17" t="str">
            <v>Washington</v>
          </cell>
          <cell r="AG17">
            <v>98011</v>
          </cell>
          <cell r="AH17" t="str">
            <v>(425) 806-6100</v>
          </cell>
          <cell r="AI17" t="str">
            <v>jennifer.phillips@bothellwa.gov</v>
          </cell>
          <cell r="AJ17" t="str">
            <v>Kristin Terpstra</v>
          </cell>
          <cell r="AK17" t="str">
            <v>Senior Surface Water Engineer</v>
          </cell>
          <cell r="AL17" t="str">
            <v>18415 101st Ave NE</v>
          </cell>
          <cell r="AM17" t="str">
            <v>Bothell,</v>
          </cell>
          <cell r="AN17" t="str">
            <v>Washington</v>
          </cell>
          <cell r="AO17">
            <v>98011</v>
          </cell>
          <cell r="AP17" t="str">
            <v>(425) 486-2768</v>
          </cell>
          <cell r="AQ17" t="str">
            <v>kristin.terpstra@bothellwa.gov</v>
          </cell>
          <cell r="AR17" t="str">
            <v>Bothell city, Washington</v>
          </cell>
          <cell r="AS17" t="str">
            <v>Ineligible</v>
          </cell>
          <cell r="AT17">
            <v>89477</v>
          </cell>
        </row>
        <row r="18">
          <cell r="A18" t="str">
            <v>WQC-2021-BuriPW-00205</v>
          </cell>
          <cell r="B18" t="str">
            <v>Application Submitted</v>
          </cell>
          <cell r="C18" t="str">
            <v>Burien city of - Public Works Department</v>
          </cell>
          <cell r="D18" t="str">
            <v>Moshier Park Stormwater Retrofit</v>
          </cell>
          <cell r="E18" t="str">
            <v>Stormwater Facility</v>
          </cell>
          <cell r="G18" t="str">
            <v>Stormwater Facility</v>
          </cell>
          <cell r="H18" t="str">
            <v>Retrofit &amp; LID, Pre-Treatment/Oil Control, Flow Control &amp; Treatment, Low-Impact Development (LID)</v>
          </cell>
          <cell r="I18">
            <v>8470000</v>
          </cell>
          <cell r="J18">
            <v>5955000</v>
          </cell>
          <cell r="K18">
            <v>4466250</v>
          </cell>
          <cell r="L18">
            <v>0</v>
          </cell>
          <cell r="N18">
            <v>0</v>
          </cell>
          <cell r="P18" t="str">
            <v/>
          </cell>
          <cell r="Q18" t="str">
            <v/>
          </cell>
          <cell r="R18" t="str">
            <v>No</v>
          </cell>
          <cell r="S18" t="str">
            <v>NWRO (100.00)</v>
          </cell>
          <cell r="T18" t="str">
            <v>King (100.00)</v>
          </cell>
          <cell r="U18" t="str">
            <v>33 (100.00)</v>
          </cell>
          <cell r="V18" t="str">
            <v>7 (100.00)</v>
          </cell>
          <cell r="W18" t="str">
            <v>9 (100.00)</v>
          </cell>
          <cell r="X18" t="str">
            <v>7/1/2020 12:00:00 AM</v>
          </cell>
          <cell r="Y18" t="str">
            <v>4/10/2023 12:00:00 AM</v>
          </cell>
          <cell r="Z18" t="str">
            <v/>
          </cell>
          <cell r="AA18" t="str">
            <v>This project is in King County’s 2015 Miller-Walker Stormwater Retrofit Implementation Plan as the retrofit project with the highest benefit value to Miller Creek. It improves water quality and flow in Miller Creek through installation of bioretention, permeable surfaces, and underground infiltration facilities at Moshier Park. It will meet Ecology’s flow control standards for 5.5 acres, and treat 9.26 acres for total suspended solids, dissolved copper, dissolved zinc, and total phosphorus.</v>
          </cell>
          <cell r="AB18" t="str">
            <v>Maiya Andrews</v>
          </cell>
          <cell r="AC18" t="str">
            <v>Public Works Director</v>
          </cell>
          <cell r="AD18" t="str">
            <v>400 SW 152nd St, Suite 300</v>
          </cell>
          <cell r="AE18" t="str">
            <v>Burien,</v>
          </cell>
          <cell r="AF18" t="str">
            <v>Washington</v>
          </cell>
          <cell r="AG18">
            <v>98166</v>
          </cell>
          <cell r="AH18" t="str">
            <v>(206) 248-5521</v>
          </cell>
          <cell r="AI18" t="str">
            <v>maiyaa@burienwa.gov</v>
          </cell>
          <cell r="AJ18" t="str">
            <v>Heungkook Lim</v>
          </cell>
          <cell r="AK18" t="str">
            <v>Civil Engineer</v>
          </cell>
          <cell r="AL18" t="str">
            <v>400 SW 152nd St. Suite 300</v>
          </cell>
          <cell r="AM18" t="str">
            <v>Burien,</v>
          </cell>
          <cell r="AN18" t="str">
            <v>Washington</v>
          </cell>
          <cell r="AO18">
            <v>98166</v>
          </cell>
          <cell r="AP18" t="str">
            <v>(206) 248-5516</v>
          </cell>
          <cell r="AQ18" t="str">
            <v>heungkookl@burienwa.gov</v>
          </cell>
          <cell r="AR18" t="str">
            <v>Burien city, Washington</v>
          </cell>
          <cell r="AS18" t="str">
            <v>Ineligible</v>
          </cell>
          <cell r="AT18">
            <v>60732</v>
          </cell>
        </row>
        <row r="19">
          <cell r="A19" t="str">
            <v>WQC-2021-Burlin-00174</v>
          </cell>
          <cell r="B19" t="str">
            <v>Application Submitted</v>
          </cell>
          <cell r="C19" t="str">
            <v>Burlington city of</v>
          </cell>
          <cell r="D19" t="str">
            <v>Pine Street Pervious Concrete Shoulders</v>
          </cell>
          <cell r="E19" t="str">
            <v>Stormwater Facility</v>
          </cell>
          <cell r="G19" t="str">
            <v>Stormwater Facility</v>
          </cell>
          <cell r="H19" t="str">
            <v>Retrofit &amp; LID, Flow Control &amp; Treatment</v>
          </cell>
          <cell r="I19">
            <v>234530</v>
          </cell>
          <cell r="J19">
            <v>234530</v>
          </cell>
          <cell r="K19">
            <v>175898</v>
          </cell>
          <cell r="L19">
            <v>0</v>
          </cell>
          <cell r="N19">
            <v>0</v>
          </cell>
          <cell r="P19" t="str">
            <v/>
          </cell>
          <cell r="Q19" t="str">
            <v/>
          </cell>
          <cell r="R19" t="str">
            <v>No</v>
          </cell>
          <cell r="S19" t="str">
            <v>NWRO (100.00)</v>
          </cell>
          <cell r="T19" t="str">
            <v>Skagit (100.00)</v>
          </cell>
          <cell r="U19" t="str">
            <v>40 (100.00)</v>
          </cell>
          <cell r="V19" t="str">
            <v>2 (100.00)</v>
          </cell>
          <cell r="W19" t="str">
            <v>3 (100.00)</v>
          </cell>
          <cell r="X19" t="str">
            <v>7/1/2020 12:00:00 AM</v>
          </cell>
          <cell r="Y19" t="str">
            <v>12/30/2022 12:00:00 AM</v>
          </cell>
          <cell r="Z19" t="str">
            <v/>
          </cell>
          <cell r="AA19" t="str">
            <v>This green retrofit design project proposal will provide for planning, permitting and design of pervious concrete to replace gravel shoulders. By reducing impervious area and treating stormwater with the cation exchange in the soil, water quality in the region will improve. This is the second project in an effort to reduce the amount of City owned impervious gravel surfacing. The first project, designed using 120K ecology grant, was constructed in 2016 also using an ecology grant.</v>
          </cell>
          <cell r="AB19" t="str">
            <v>Marv Pulst</v>
          </cell>
          <cell r="AC19" t="str">
            <v>Public Works Director</v>
          </cell>
          <cell r="AD19" t="str">
            <v>833 S. Spruce Street</v>
          </cell>
          <cell r="AE19" t="str">
            <v>Burlington,</v>
          </cell>
          <cell r="AF19" t="str">
            <v>Washington</v>
          </cell>
          <cell r="AG19">
            <v>98233</v>
          </cell>
          <cell r="AH19" t="str">
            <v>(360) 755-1334</v>
          </cell>
          <cell r="AI19" t="str">
            <v>marvp@burlingtonwa.gov</v>
          </cell>
          <cell r="AJ19" t="str">
            <v>John Abenroth</v>
          </cell>
          <cell r="AK19" t="str">
            <v>Project Engineer</v>
          </cell>
          <cell r="AL19" t="str">
            <v>833 South Spruce</v>
          </cell>
          <cell r="AM19" t="str">
            <v>Burlington,</v>
          </cell>
          <cell r="AN19" t="str">
            <v>Washington</v>
          </cell>
          <cell r="AO19">
            <v>98233</v>
          </cell>
          <cell r="AP19" t="str">
            <v>(360) 755-9715</v>
          </cell>
          <cell r="AQ19" t="str">
            <v>johna@burlingtonwa.gov</v>
          </cell>
          <cell r="AR19" t="str">
            <v>Burlington city, Washington</v>
          </cell>
          <cell r="AS19" t="str">
            <v>Eligible</v>
          </cell>
          <cell r="AT19">
            <v>50150</v>
          </cell>
        </row>
        <row r="20">
          <cell r="A20" t="str">
            <v>WQC-2021-Carnat-00070</v>
          </cell>
          <cell r="B20" t="str">
            <v>Application Submitted</v>
          </cell>
          <cell r="C20" t="str">
            <v>Carnation city of</v>
          </cell>
          <cell r="D20" t="str">
            <v>Carnation Stormwater Comprehensive Plan Update</v>
          </cell>
          <cell r="E20" t="str">
            <v>Stormwater Activity</v>
          </cell>
          <cell r="G20" t="str">
            <v>Stormwater Activity</v>
          </cell>
          <cell r="H20" t="str">
            <v>Development of Stormwater Utility and/or Ordinance, Education &amp; Outreach</v>
          </cell>
          <cell r="I20">
            <v>95000</v>
          </cell>
          <cell r="J20">
            <v>95000</v>
          </cell>
          <cell r="K20">
            <v>71250</v>
          </cell>
          <cell r="L20">
            <v>0</v>
          </cell>
          <cell r="N20">
            <v>0</v>
          </cell>
          <cell r="P20" t="str">
            <v/>
          </cell>
          <cell r="Q20" t="str">
            <v/>
          </cell>
          <cell r="R20" t="str">
            <v>No</v>
          </cell>
          <cell r="S20" t="str">
            <v>NWRO (100.00)</v>
          </cell>
          <cell r="T20" t="str">
            <v>King (100.00)</v>
          </cell>
          <cell r="U20" t="str">
            <v>5 (100.00)</v>
          </cell>
          <cell r="V20" t="str">
            <v>1 (100.00)</v>
          </cell>
          <cell r="W20" t="str">
            <v>7 (100.00)</v>
          </cell>
          <cell r="X20" t="str">
            <v>7/1/2020 12:00:00 AM</v>
          </cell>
          <cell r="Y20" t="str">
            <v>6/30/2021 12:00:00 AM</v>
          </cell>
          <cell r="Z20" t="str">
            <v/>
          </cell>
          <cell r="AA20" t="str">
            <v>The proposed project will update the City of Carnation’s 2003 Stormwater Comprehensive Plan (Plan)
and Financial Analysis which is needed to establish an active and sustainable stormwater program. Once the update is completed, the City will be able to form a stormwater utility with a fee that will provide ongoing funding for an effective stormwater program, stormwater improvements, stormwater facility maintenance, and improving the City's stormwater management activities.</v>
          </cell>
          <cell r="AB20" t="str">
            <v>Amy Arrington</v>
          </cell>
          <cell r="AC20" t="str">
            <v>City Manager</v>
          </cell>
          <cell r="AD20" t="str">
            <v>4621 Tolt Ave</v>
          </cell>
          <cell r="AE20" t="str">
            <v>Carnation,</v>
          </cell>
          <cell r="AF20" t="str">
            <v>Washington</v>
          </cell>
          <cell r="AG20">
            <v>98014</v>
          </cell>
          <cell r="AH20" t="str">
            <v>(425) 333-0405</v>
          </cell>
          <cell r="AI20" t="str">
            <v>amy.arrington@carnationwa.gov</v>
          </cell>
          <cell r="AJ20" t="str">
            <v>Mary Madole</v>
          </cell>
          <cell r="AK20" t="str">
            <v>City Clerk</v>
          </cell>
          <cell r="AL20" t="str">
            <v>4621 Tolt Avenue
PO Box 1238</v>
          </cell>
          <cell r="AM20" t="str">
            <v>Carnation,</v>
          </cell>
          <cell r="AN20" t="str">
            <v>Washington</v>
          </cell>
          <cell r="AO20" t="str">
            <v>98014-1238</v>
          </cell>
          <cell r="AP20" t="str">
            <v>(425) 549-0403</v>
          </cell>
          <cell r="AQ20" t="str">
            <v>clerk@carnationwa.gov</v>
          </cell>
          <cell r="AR20" t="str">
            <v>Carnation city, Washington</v>
          </cell>
          <cell r="AS20" t="str">
            <v>Ineligible</v>
          </cell>
          <cell r="AT20">
            <v>79038</v>
          </cell>
        </row>
        <row r="21">
          <cell r="A21" t="str">
            <v>WQC-2021-Carbon-00089</v>
          </cell>
          <cell r="B21" t="str">
            <v>Application Submitted</v>
          </cell>
          <cell r="C21" t="str">
            <v>Carbonado town of</v>
          </cell>
          <cell r="D21" t="str">
            <v>Carbonado Watershed Acquisition Project</v>
          </cell>
          <cell r="E21" t="str">
            <v>Nonpoint Source Pollution</v>
          </cell>
          <cell r="G21" t="str">
            <v>Nonpoint Source Pollution</v>
          </cell>
          <cell r="H21" t="str">
            <v>Groundwater/Aquifer/Wellhead Protection and/or Planning, Land Acquisition</v>
          </cell>
          <cell r="I21">
            <v>3000000</v>
          </cell>
          <cell r="J21">
            <v>500000</v>
          </cell>
          <cell r="K21">
            <v>375000</v>
          </cell>
          <cell r="L21">
            <v>0</v>
          </cell>
          <cell r="N21">
            <v>125000</v>
          </cell>
          <cell r="O21">
            <v>5</v>
          </cell>
          <cell r="P21" t="str">
            <v/>
          </cell>
          <cell r="Q21" t="str">
            <v/>
          </cell>
          <cell r="R21" t="str">
            <v>Yes</v>
          </cell>
          <cell r="S21" t="str">
            <v>SWRO (100.00)</v>
          </cell>
          <cell r="T21" t="str">
            <v>Pierce (100.00)</v>
          </cell>
          <cell r="U21" t="str">
            <v>31 (100.00)</v>
          </cell>
          <cell r="V21" t="str">
            <v>8 (100.00)</v>
          </cell>
          <cell r="W21" t="str">
            <v>10 (100.00)</v>
          </cell>
          <cell r="X21" t="str">
            <v>7/1/2020 12:00:00 AM</v>
          </cell>
          <cell r="Y21" t="str">
            <v>6/30/2022 12:00:00 AM</v>
          </cell>
          <cell r="Z21" t="str">
            <v/>
          </cell>
          <cell r="AA21" t="str">
            <v>The proposed funding would assist the Town of Carbonado with a land exchange allowing the community to acquire forest land south of Freelane Road that includes the community's Water Treatment Facilities and the  watershed supporting Camp Creek and the springs and seeps that serve as the Town's only source of domestic water and fire flow. Forterra will assist Carbonado with the land transfer among the Town, the White River School District (current owner) and a nearby willing land owner.</v>
          </cell>
          <cell r="AB21" t="str">
            <v>Wally Snover</v>
          </cell>
          <cell r="AC21" t="str">
            <v>Mayor</v>
          </cell>
          <cell r="AD21" t="str">
            <v>PO Box 91</v>
          </cell>
          <cell r="AE21" t="str">
            <v>Carbonado,</v>
          </cell>
          <cell r="AF21" t="str">
            <v>Washington</v>
          </cell>
          <cell r="AG21">
            <v>98323</v>
          </cell>
          <cell r="AH21" t="str">
            <v>(253) 740-5373</v>
          </cell>
          <cell r="AI21" t="str">
            <v>mayor@carbonado.org</v>
          </cell>
          <cell r="AJ21" t="str">
            <v>Lance Stevens</v>
          </cell>
          <cell r="AK21" t="str">
            <v>Project Manager</v>
          </cell>
          <cell r="AL21" t="str">
            <v>701 Dexter Ave N.
Suite 200</v>
          </cell>
          <cell r="AM21" t="str">
            <v>Seattle,</v>
          </cell>
          <cell r="AN21" t="str">
            <v>Washington</v>
          </cell>
          <cell r="AO21">
            <v>98109</v>
          </cell>
          <cell r="AP21" t="str">
            <v>(206) 284-0860</v>
          </cell>
          <cell r="AQ21" t="str">
            <v>lstevens@g-o.com</v>
          </cell>
          <cell r="AR21" t="str">
            <v>Canyon Creek CDP, Washington</v>
          </cell>
        </row>
        <row r="22">
          <cell r="A22" t="str">
            <v>WQC-2021-ChCoPW-00121</v>
          </cell>
          <cell r="B22" t="str">
            <v>Application Submitted</v>
          </cell>
          <cell r="C22" t="str">
            <v>Chelan County - Public Works Department</v>
          </cell>
          <cell r="D22" t="str">
            <v>Totem Pole Road Stormwater Improvement Project</v>
          </cell>
          <cell r="E22" t="str">
            <v>Stormwater Facility</v>
          </cell>
          <cell r="G22" t="str">
            <v>Stormwater Facility</v>
          </cell>
          <cell r="H22" t="str">
            <v>Retrofit &amp; LID, Pre-Treatment/Oil Control</v>
          </cell>
          <cell r="I22">
            <v>225000</v>
          </cell>
          <cell r="J22">
            <v>225000</v>
          </cell>
          <cell r="K22">
            <v>168750</v>
          </cell>
          <cell r="L22">
            <v>0</v>
          </cell>
          <cell r="N22">
            <v>0</v>
          </cell>
          <cell r="P22" t="str">
            <v/>
          </cell>
          <cell r="Q22" t="str">
            <v/>
          </cell>
          <cell r="R22" t="str">
            <v>No</v>
          </cell>
          <cell r="S22" t="str">
            <v>CRO (100.00)</v>
          </cell>
          <cell r="T22" t="str">
            <v>Chelan (100.00)</v>
          </cell>
          <cell r="U22" t="str">
            <v>12 (100.00)</v>
          </cell>
          <cell r="V22" t="str">
            <v>8 (100.00)</v>
          </cell>
          <cell r="W22" t="str">
            <v>47 (100.00)</v>
          </cell>
          <cell r="X22" t="str">
            <v>7/1/2020 12:00:00 AM</v>
          </cell>
          <cell r="Y22" t="str">
            <v>7/1/2022 12:00:00 AM</v>
          </cell>
          <cell r="Z22" t="str">
            <v/>
          </cell>
          <cell r="AA22" t="str">
            <v>Chelan County Public Works Department recently completed the Manson Area Stormwater Management Plan (attached), which included over 6 million worth of necessary capital stormwater improvements.  This plan, when implemented, will not only minimize impacts from runoff events, but also improve stormwater water quality discharging into Lake Chelan. The county requests grant funding to analyze one project from this Plan, Totem Pole Road between Hill Street and Lake Chelan (approx. 5,000 linear ft).</v>
          </cell>
          <cell r="AB22" t="str">
            <v>Jason Detamore</v>
          </cell>
          <cell r="AC22" t="str">
            <v>Environmental Manager</v>
          </cell>
          <cell r="AD22" t="str">
            <v>316 Washington Street, Suite 402</v>
          </cell>
          <cell r="AE22" t="str">
            <v>Wenatchee,</v>
          </cell>
          <cell r="AF22" t="str">
            <v>Washington</v>
          </cell>
          <cell r="AG22">
            <v>98801</v>
          </cell>
          <cell r="AH22" t="str">
            <v>(509) 667-6415</v>
          </cell>
          <cell r="AI22" t="str">
            <v>jason.detamore@co.chelan.wa.us</v>
          </cell>
          <cell r="AJ22" t="str">
            <v>Jason Detamore</v>
          </cell>
          <cell r="AK22" t="str">
            <v>Environmental Manager</v>
          </cell>
          <cell r="AL22" t="str">
            <v>316 Washington Street, Suite 402</v>
          </cell>
          <cell r="AM22" t="str">
            <v>Wenatchee,</v>
          </cell>
          <cell r="AN22" t="str">
            <v>Washington</v>
          </cell>
          <cell r="AO22">
            <v>98801</v>
          </cell>
          <cell r="AP22" t="str">
            <v>(509) 667-6415</v>
          </cell>
          <cell r="AQ22" t="str">
            <v>jason.detamore@co.chelan.wa.us</v>
          </cell>
          <cell r="AR22" t="str">
            <v>Chelan County, Washington</v>
          </cell>
          <cell r="AS22" t="str">
            <v>Ineligible</v>
          </cell>
          <cell r="AT22">
            <v>54975</v>
          </cell>
        </row>
        <row r="23">
          <cell r="A23" t="str">
            <v>WQC-2021-ChCoNR-00127</v>
          </cell>
          <cell r="B23" t="str">
            <v>Application Submitted</v>
          </cell>
          <cell r="C23" t="str">
            <v>Chelan County - Natural Resource Department</v>
          </cell>
          <cell r="D23" t="str">
            <v>Lower Icicle Sediment Reduction and Riparian Restoration Implementation</v>
          </cell>
          <cell r="E23" t="str">
            <v>Nonpoint Source Pollution</v>
          </cell>
          <cell r="G23" t="str">
            <v>Nonpoint Source Pollution</v>
          </cell>
          <cell r="H23" t="str">
            <v>Riparian/Wetland Restoration, Agricultural Best Management Practices BMP</v>
          </cell>
          <cell r="I23">
            <v>232585</v>
          </cell>
          <cell r="J23">
            <v>232585</v>
          </cell>
          <cell r="K23">
            <v>174439</v>
          </cell>
          <cell r="L23">
            <v>0</v>
          </cell>
          <cell r="N23">
            <v>0</v>
          </cell>
          <cell r="P23" t="str">
            <v/>
          </cell>
          <cell r="Q23" t="str">
            <v/>
          </cell>
          <cell r="R23" t="str">
            <v>No</v>
          </cell>
          <cell r="S23" t="str">
            <v>CRO (100.00)</v>
          </cell>
          <cell r="T23" t="str">
            <v>Chelan (100.00)</v>
          </cell>
          <cell r="U23" t="str">
            <v>12 (100.00)</v>
          </cell>
          <cell r="V23" t="str">
            <v>8 (100.00)</v>
          </cell>
          <cell r="W23" t="str">
            <v>45 (100.00)</v>
          </cell>
          <cell r="X23" t="str">
            <v>7/1/2020 12:00:00 AM</v>
          </cell>
          <cell r="Y23" t="str">
            <v>6/30/2022 12:00:00 AM</v>
          </cell>
          <cell r="Z23" t="str">
            <v/>
          </cell>
          <cell r="AA23" t="str">
            <v>This project will implement bioengineered bank stabilization elements and riparian planting on a 730' stretch of denuded, vertically eroding bank that is currently impacting water quality in the Lower Icicle through sediment delivery, lack of shading, and geomorphic processes leading to widening and shallowing of the river. This project will complete construction of BMPs to stabilize the eroding bank, slope back the margins and build planting benches, and plant a riparian buffer of at least 75'.</v>
          </cell>
          <cell r="AB23" t="str">
            <v>Michael Kaputa</v>
          </cell>
          <cell r="AC23" t="str">
            <v>Director</v>
          </cell>
          <cell r="AD23" t="str">
            <v>411 Washington Ave, Suite 201</v>
          </cell>
          <cell r="AE23" t="str">
            <v>Wenatchee,</v>
          </cell>
          <cell r="AF23" t="str">
            <v>Washington</v>
          </cell>
          <cell r="AG23">
            <v>98801</v>
          </cell>
          <cell r="AH23" t="str">
            <v>(509) 670-6935</v>
          </cell>
          <cell r="AI23" t="str">
            <v>mike.kaputa@co.chelan.wa.us</v>
          </cell>
          <cell r="AJ23" t="str">
            <v>Erin McKay</v>
          </cell>
          <cell r="AK23" t="str">
            <v/>
          </cell>
          <cell r="AL23" t="str">
            <v>411 Washington Street, Suite 201</v>
          </cell>
          <cell r="AM23" t="str">
            <v>Wenatchee,</v>
          </cell>
          <cell r="AN23" t="str">
            <v>Washington</v>
          </cell>
          <cell r="AO23">
            <v>98801</v>
          </cell>
          <cell r="AP23" t="str">
            <v>(509) 630-5303</v>
          </cell>
          <cell r="AQ23" t="str">
            <v>erin.mckay@co.chelan.wa.us</v>
          </cell>
          <cell r="AR23" t="str">
            <v>Chelan city, Washington</v>
          </cell>
        </row>
        <row r="24">
          <cell r="A24" t="str">
            <v>WQC-2021-ChCoNR-00167</v>
          </cell>
          <cell r="B24" t="str">
            <v>Application Submitted</v>
          </cell>
          <cell r="C24" t="str">
            <v>Chelan County - Natural Resource Department</v>
          </cell>
          <cell r="D24" t="str">
            <v>Chumstick Watershed Water Flow Improvement and Riparian Restoration</v>
          </cell>
          <cell r="E24" t="str">
            <v>Nonpoint Source Pollution</v>
          </cell>
          <cell r="G24" t="str">
            <v>Nonpoint Source Pollution</v>
          </cell>
          <cell r="H24" t="str">
            <v>Education &amp; Outreach, Monitoring and/or Maintenance, Riparian/Wetland Restoration</v>
          </cell>
          <cell r="I24">
            <v>149096</v>
          </cell>
          <cell r="J24">
            <v>146590</v>
          </cell>
          <cell r="K24">
            <v>109943</v>
          </cell>
          <cell r="L24">
            <v>0</v>
          </cell>
          <cell r="N24">
            <v>1</v>
          </cell>
          <cell r="O24">
            <v>5</v>
          </cell>
          <cell r="P24" t="str">
            <v/>
          </cell>
          <cell r="Q24" t="str">
            <v/>
          </cell>
          <cell r="R24" t="str">
            <v>No</v>
          </cell>
          <cell r="S24" t="str">
            <v>CRO (99.99)</v>
          </cell>
          <cell r="T24" t="str">
            <v>Chelan (99.98)</v>
          </cell>
          <cell r="U24" t="str">
            <v>12 (99.98)</v>
          </cell>
          <cell r="V24" t="str">
            <v>8 (99.99)</v>
          </cell>
          <cell r="W24" t="str">
            <v>45 (99.98)</v>
          </cell>
          <cell r="X24" t="str">
            <v>7/1/2020 12:00:00 AM</v>
          </cell>
          <cell r="Y24" t="str">
            <v>7/15/2023 12:00:00 AM</v>
          </cell>
          <cell r="Z24" t="str">
            <v/>
          </cell>
          <cell r="AA24" t="str">
            <v>The Chumstick Water Flow Improvement and Riparian Restoration Project will allow for continuation of a strategy to address temperature, DO, water quantity, and bacteria listings. Building on efforts initiated in WQC-2020-00135, this project includes water storage and vegetation improvements on 4 acres of riparian property, monitoring and maintenance of completed projects, outreach to high school students, and develop the next phase 3 of the project through outreach and prioritization planning.</v>
          </cell>
          <cell r="AB24" t="str">
            <v>Michael Kaputa</v>
          </cell>
          <cell r="AC24" t="str">
            <v>Director</v>
          </cell>
          <cell r="AD24" t="str">
            <v>411 Washington Ave, Suite 201</v>
          </cell>
          <cell r="AE24" t="str">
            <v>Wenatchee,</v>
          </cell>
          <cell r="AF24" t="str">
            <v>Washington</v>
          </cell>
          <cell r="AG24">
            <v>98801</v>
          </cell>
          <cell r="AH24" t="str">
            <v>(509) 670-6935</v>
          </cell>
          <cell r="AI24" t="str">
            <v>mike.kaputa@co.chelan.wa.us</v>
          </cell>
          <cell r="AJ24" t="str">
            <v>Adrienne Roumasset</v>
          </cell>
          <cell r="AK24" t="str">
            <v>Natural Resource Specialist</v>
          </cell>
          <cell r="AL24" t="str">
            <v>411 Washington Ave, Suite 201</v>
          </cell>
          <cell r="AM24" t="str">
            <v>Wenatchee,</v>
          </cell>
          <cell r="AN24" t="str">
            <v>Washington</v>
          </cell>
          <cell r="AO24">
            <v>98826</v>
          </cell>
          <cell r="AP24" t="str">
            <v>(509) 679-7249</v>
          </cell>
          <cell r="AQ24" t="str">
            <v>adrienne.roumasset@co.chelan.wa.us</v>
          </cell>
          <cell r="AR24" t="str">
            <v>Chelan city, Washington</v>
          </cell>
        </row>
        <row r="25">
          <cell r="A25" t="str">
            <v>WQC-2021-Clarks-00035</v>
          </cell>
          <cell r="B25" t="str">
            <v>Application Submitted</v>
          </cell>
          <cell r="C25" t="str">
            <v>Clarkston city of</v>
          </cell>
          <cell r="D25" t="str">
            <v>2021 Clarkston Stormwater Improvements</v>
          </cell>
          <cell r="E25" t="str">
            <v>Stormwater Facility</v>
          </cell>
          <cell r="G25" t="str">
            <v>Stormwater Facility</v>
          </cell>
          <cell r="H25" t="str">
            <v>Low-Impact Development (LID), Flow Control &amp; Treatment</v>
          </cell>
          <cell r="I25">
            <v>240100</v>
          </cell>
          <cell r="J25">
            <v>240100</v>
          </cell>
          <cell r="K25">
            <v>180075</v>
          </cell>
          <cell r="L25">
            <v>0</v>
          </cell>
          <cell r="N25">
            <v>0</v>
          </cell>
          <cell r="P25" t="str">
            <v/>
          </cell>
          <cell r="Q25" t="str">
            <v/>
          </cell>
          <cell r="R25" t="str">
            <v>No</v>
          </cell>
          <cell r="S25" t="str">
            <v>ERO (100.00)</v>
          </cell>
          <cell r="T25" t="str">
            <v>Asotin (100.00)</v>
          </cell>
          <cell r="U25" t="str">
            <v>9 (100.00)</v>
          </cell>
          <cell r="V25" t="str">
            <v>5 (100.00)</v>
          </cell>
          <cell r="W25" t="str">
            <v>35 (100.00)</v>
          </cell>
          <cell r="X25" t="str">
            <v>7/1/2020 12:00:00 AM</v>
          </cell>
          <cell r="Y25" t="str">
            <v>9/23/2021 12:00:00 AM</v>
          </cell>
          <cell r="Z25" t="str">
            <v/>
          </cell>
          <cell r="AA25" t="str">
            <v>This project will improve water quality in the Snake River through design of bio-filtration facilities in six (6) areas in Clarkston, which have inadequate or no stormwater infrastructure. Stormwater from these areas flows into the river untreated. The project design will provide treatment for total suspended solids (TSS), oil, and reduce peak flow discharge to the Snake River by implementing local stormwater treatment and disposal through LID methods including infiltration and retention.</v>
          </cell>
          <cell r="AB25" t="str">
            <v>Kevin Poole</v>
          </cell>
          <cell r="AC25" t="str">
            <v>Public Works Director</v>
          </cell>
          <cell r="AD25" t="str">
            <v>829 5th Street</v>
          </cell>
          <cell r="AE25" t="str">
            <v>Clarkston,</v>
          </cell>
          <cell r="AF25" t="str">
            <v>Washington</v>
          </cell>
          <cell r="AG25">
            <v>99403</v>
          </cell>
          <cell r="AH25" t="str">
            <v>(509) 758-5541</v>
          </cell>
          <cell r="AI25" t="str">
            <v>clarkstonpwd@cableone.net</v>
          </cell>
          <cell r="AJ25" t="str">
            <v>Christopher Clark</v>
          </cell>
          <cell r="AK25" t="str">
            <v/>
          </cell>
          <cell r="AL25" t="str">
            <v>829 5th Street</v>
          </cell>
          <cell r="AM25" t="str">
            <v>Clarkston,</v>
          </cell>
          <cell r="AN25" t="str">
            <v>Washington</v>
          </cell>
          <cell r="AO25">
            <v>99403</v>
          </cell>
          <cell r="AP25" t="str">
            <v>(509) 758-5541</v>
          </cell>
          <cell r="AQ25" t="str">
            <v>cclark@kellerassociates.com</v>
          </cell>
          <cell r="AR25" t="str">
            <v>Clarkston city, Washington</v>
          </cell>
          <cell r="AS25" t="str">
            <v>Eligible</v>
          </cell>
          <cell r="AT25">
            <v>35000</v>
          </cell>
        </row>
        <row r="26">
          <cell r="A26" t="str">
            <v>WQC-2021-CiGold-00196</v>
          </cell>
          <cell r="B26" t="str">
            <v>Application Submitted</v>
          </cell>
          <cell r="C26" t="str">
            <v>Goldendale, City of</v>
          </cell>
          <cell r="D26" t="str">
            <v>WWTP Solids Handling, Grit Removal and Aeration System Upgrades</v>
          </cell>
          <cell r="E26" t="str">
            <v>Wastewater</v>
          </cell>
          <cell r="F26">
            <v>4</v>
          </cell>
          <cell r="G26" t="str">
            <v>Wastewater</v>
          </cell>
          <cell r="H26" t="str">
            <v>Treatment</v>
          </cell>
          <cell r="I26">
            <v>4000000</v>
          </cell>
          <cell r="J26">
            <v>4000000</v>
          </cell>
          <cell r="K26" t="str">
            <v/>
          </cell>
          <cell r="L26">
            <v>4000000</v>
          </cell>
          <cell r="M26">
            <v>20</v>
          </cell>
          <cell r="N26">
            <v>0</v>
          </cell>
          <cell r="P26" t="str">
            <v>No</v>
          </cell>
          <cell r="Q26" t="str">
            <v>Yes</v>
          </cell>
          <cell r="R26" t="str">
            <v>No</v>
          </cell>
          <cell r="S26" t="str">
            <v>CRO (100.00)</v>
          </cell>
          <cell r="T26" t="str">
            <v>Klickitat (100.00)</v>
          </cell>
          <cell r="U26" t="str">
            <v>14 (100.00)</v>
          </cell>
          <cell r="V26" t="str">
            <v>3 (100.00)</v>
          </cell>
          <cell r="W26" t="str">
            <v>30 (100.00)</v>
          </cell>
          <cell r="X26" t="str">
            <v>7/1/2020 12:00:00 AM</v>
          </cell>
          <cell r="Y26" t="str">
            <v>12/31/2022 12:00:00 AM</v>
          </cell>
          <cell r="Z26" t="str">
            <v>WA-002112-1</v>
          </cell>
          <cell r="AA26" t="str">
            <v>The City of Goldendale's WWTP requires upgrades to rectify deficiencies and improve operations and maintenance of various systems. Proposed upgrades are related to the grit removal system, aeration basin aeration system and solids handling system. The City has completed a facility plan amendment for the project. Potential funding will be used for the design and construction portions of the project.</v>
          </cell>
          <cell r="AB26" t="str">
            <v>Larry Bellamy</v>
          </cell>
          <cell r="AC26" t="str">
            <v>City Administrator</v>
          </cell>
          <cell r="AD26" t="str">
            <v>1103 South Columbus</v>
          </cell>
          <cell r="AE26" t="str">
            <v>Goldendale,</v>
          </cell>
          <cell r="AF26" t="str">
            <v>Washington</v>
          </cell>
          <cell r="AG26">
            <v>98620</v>
          </cell>
          <cell r="AH26" t="str">
            <v>(509) 773-3771</v>
          </cell>
          <cell r="AI26" t="str">
            <v>lbellamy@ci.goldendale.wa.us</v>
          </cell>
          <cell r="AJ26" t="str">
            <v>Larry Bellamy</v>
          </cell>
          <cell r="AK26" t="str">
            <v>City Administrator</v>
          </cell>
          <cell r="AL26" t="str">
            <v>1103 South Columbus</v>
          </cell>
          <cell r="AM26" t="str">
            <v>Goldendale,</v>
          </cell>
          <cell r="AN26" t="str">
            <v>Washington</v>
          </cell>
          <cell r="AO26">
            <v>98620</v>
          </cell>
          <cell r="AP26" t="str">
            <v>(509) 773-3771</v>
          </cell>
          <cell r="AQ26" t="str">
            <v>lbellamy@ci.goldendale.wa.us</v>
          </cell>
          <cell r="AR26" t="str">
            <v>Goldendale city, Washington</v>
          </cell>
        </row>
        <row r="27">
          <cell r="A27" t="str">
            <v>WQC-2021-CiLaCe-00073</v>
          </cell>
          <cell r="B27" t="str">
            <v>Application Submitted</v>
          </cell>
          <cell r="C27" t="str">
            <v>La Center city of</v>
          </cell>
          <cell r="D27" t="str">
            <v>LaCenter Stormwater Master Plan</v>
          </cell>
          <cell r="E27" t="str">
            <v>Nonpoint Source Pollution</v>
          </cell>
          <cell r="G27" t="str">
            <v>Nonpoint Source Pollution</v>
          </cell>
          <cell r="H27" t="str">
            <v>Site Specific Planning for BMP Implementation, Monitoring and/or Maintenance, Watershed Management Plans</v>
          </cell>
          <cell r="I27">
            <v>125000</v>
          </cell>
          <cell r="J27">
            <v>125000</v>
          </cell>
          <cell r="K27">
            <v>93750</v>
          </cell>
          <cell r="L27">
            <v>0</v>
          </cell>
          <cell r="N27">
            <v>0</v>
          </cell>
          <cell r="O27">
            <v>5</v>
          </cell>
          <cell r="P27" t="str">
            <v/>
          </cell>
          <cell r="Q27" t="str">
            <v/>
          </cell>
          <cell r="R27" t="str">
            <v>No</v>
          </cell>
          <cell r="S27" t="str">
            <v>SWRO (100.00)</v>
          </cell>
          <cell r="T27" t="str">
            <v>Clark (100.00)</v>
          </cell>
          <cell r="U27" t="str">
            <v>18 (99.96)</v>
          </cell>
          <cell r="V27" t="str">
            <v>3 (100.00)</v>
          </cell>
          <cell r="W27" t="str">
            <v>27 (100.00)</v>
          </cell>
          <cell r="X27" t="str">
            <v>7/1/2020 12:00:00 AM</v>
          </cell>
          <cell r="Y27" t="str">
            <v>12/31/2021 12:00:00 AM</v>
          </cell>
          <cell r="Z27" t="str">
            <v/>
          </cell>
          <cell r="AA27" t="str">
            <v>The City of LaCenter will work with Engineers from Gray and Osborne, Inc. to assemble a complete Stormwater Master Plan addressing Illicit Discharge Detection and Elimination (IDDE), O &amp; M, and capital improvements. The Plan will be based on system modeling and mapping and private facility identification/audits to improve stormwater conveyance infrastructure and address water quality issues in Brezee Creek and the lower East Fork Lewis River downstream of the City.</v>
          </cell>
          <cell r="AB27" t="str">
            <v>Matthew Jenkins</v>
          </cell>
          <cell r="AC27" t="str">
            <v>Public Works Manager</v>
          </cell>
          <cell r="AD27" t="str">
            <v>305 NW Pacific HWY</v>
          </cell>
          <cell r="AE27" t="str">
            <v>La Center,</v>
          </cell>
          <cell r="AF27" t="str">
            <v>Washington</v>
          </cell>
          <cell r="AG27">
            <v>98629</v>
          </cell>
          <cell r="AH27" t="str">
            <v>(360) 605-2269</v>
          </cell>
          <cell r="AI27" t="str">
            <v>mjenkins@ci.lacenter.wa.us</v>
          </cell>
          <cell r="AJ27" t="str">
            <v>Matthew Jenkins</v>
          </cell>
          <cell r="AK27" t="str">
            <v>Public Works Manager</v>
          </cell>
          <cell r="AL27" t="str">
            <v>305 NW Pacific HWY</v>
          </cell>
          <cell r="AM27" t="str">
            <v>La Center,</v>
          </cell>
          <cell r="AN27" t="str">
            <v>Washington</v>
          </cell>
          <cell r="AO27">
            <v>98629</v>
          </cell>
          <cell r="AP27" t="str">
            <v>(360) 605-2269</v>
          </cell>
          <cell r="AQ27" t="str">
            <v>mjenkins@ci.lacenter.wa.us</v>
          </cell>
          <cell r="AR27" t="str">
            <v>Klickitat County, Washington</v>
          </cell>
        </row>
        <row r="28">
          <cell r="A28" t="str">
            <v>WQC-2021-CiMoss-00071</v>
          </cell>
          <cell r="B28" t="str">
            <v>Application Submitted</v>
          </cell>
          <cell r="C28" t="str">
            <v>Mossyrock city of</v>
          </cell>
          <cell r="D28" t="str">
            <v>General Sewer Plan Update / Wastewater Treatment Plant Planning and Upgrade</v>
          </cell>
          <cell r="E28" t="str">
            <v>Wastewater</v>
          </cell>
          <cell r="F28">
            <v>1</v>
          </cell>
          <cell r="G28" t="str">
            <v>Wastewater</v>
          </cell>
          <cell r="H28" t="str">
            <v>Treatment, Wastewater Collection System</v>
          </cell>
          <cell r="I28">
            <v>200000</v>
          </cell>
          <cell r="J28">
            <v>200000</v>
          </cell>
          <cell r="K28" t="str">
            <v/>
          </cell>
          <cell r="L28">
            <v>200000</v>
          </cell>
          <cell r="M28">
            <v>5</v>
          </cell>
          <cell r="N28">
            <v>0</v>
          </cell>
          <cell r="P28" t="str">
            <v>No</v>
          </cell>
          <cell r="Q28" t="str">
            <v>No</v>
          </cell>
          <cell r="R28" t="str">
            <v>No</v>
          </cell>
          <cell r="S28" t="str">
            <v>SWRO (100.00)</v>
          </cell>
          <cell r="T28" t="str">
            <v>Lewis (100.00)</v>
          </cell>
          <cell r="U28" t="str">
            <v>20 (100.00)</v>
          </cell>
          <cell r="V28" t="str">
            <v>3 (100.00)</v>
          </cell>
          <cell r="W28" t="str">
            <v>26 (100.00)</v>
          </cell>
          <cell r="X28" t="str">
            <v>7/1/2020 12:00:00 AM</v>
          </cell>
          <cell r="Y28" t="str">
            <v>12/15/2021 12:00:00 AM</v>
          </cell>
          <cell r="Z28" t="str">
            <v>WA0021024</v>
          </cell>
          <cell r="AA28" t="str">
            <v>The City of Mossyrock needs to update current General Sewer Plan (GSP), along with identifying and prioritizing deficiencies in the Wastewater Treatment Plant.</v>
          </cell>
          <cell r="AB28" t="str">
            <v>Randall Sasser</v>
          </cell>
          <cell r="AC28" t="str">
            <v>Mayor</v>
          </cell>
          <cell r="AD28" t="str">
            <v>231 E. State Street
P.O. Box 96</v>
          </cell>
          <cell r="AE28" t="str">
            <v>Mossyrock,</v>
          </cell>
          <cell r="AF28" t="str">
            <v>Washington</v>
          </cell>
          <cell r="AG28">
            <v>98564</v>
          </cell>
          <cell r="AH28" t="str">
            <v>(360) 983-3300</v>
          </cell>
          <cell r="AI28" t="str">
            <v>mayor@cityofmossyrock.com</v>
          </cell>
          <cell r="AJ28" t="str">
            <v>Randall Sasser</v>
          </cell>
          <cell r="AK28" t="str">
            <v>Mayor</v>
          </cell>
          <cell r="AL28" t="str">
            <v>231 E. State Street
P.O. Box 96</v>
          </cell>
          <cell r="AM28" t="str">
            <v>Mossyrock,</v>
          </cell>
          <cell r="AN28" t="str">
            <v>Washington</v>
          </cell>
          <cell r="AO28">
            <v>98564</v>
          </cell>
          <cell r="AP28" t="str">
            <v>(360) 983-3300</v>
          </cell>
          <cell r="AQ28" t="str">
            <v>mayor@cityofmossyrock.com</v>
          </cell>
          <cell r="AR28" t="str">
            <v>Moses Lake North CDP, Washington</v>
          </cell>
        </row>
        <row r="29">
          <cell r="A29" t="str">
            <v>WQC-2021-CiTeko-00177</v>
          </cell>
          <cell r="B29" t="str">
            <v>Application Submitted</v>
          </cell>
          <cell r="C29" t="str">
            <v>Tekoa city of</v>
          </cell>
          <cell r="D29" t="str">
            <v>Influent Lift Station Replacement</v>
          </cell>
          <cell r="E29" t="str">
            <v>Wastewater</v>
          </cell>
          <cell r="F29">
            <v>4</v>
          </cell>
          <cell r="G29" t="str">
            <v>Wastewater</v>
          </cell>
          <cell r="H29" t="str">
            <v>Infiltration and Inflow (I/I) Correction</v>
          </cell>
          <cell r="I29">
            <v>500000</v>
          </cell>
          <cell r="J29">
            <v>500000</v>
          </cell>
          <cell r="K29" t="str">
            <v/>
          </cell>
          <cell r="L29">
            <v>500000</v>
          </cell>
          <cell r="M29">
            <v>30</v>
          </cell>
          <cell r="N29">
            <v>0</v>
          </cell>
          <cell r="P29" t="str">
            <v>No</v>
          </cell>
          <cell r="Q29" t="str">
            <v>Yes</v>
          </cell>
          <cell r="R29" t="str">
            <v>Yes</v>
          </cell>
          <cell r="S29" t="str">
            <v>ERO (100.00)</v>
          </cell>
          <cell r="T29" t="str">
            <v>Whitman (100.00)</v>
          </cell>
          <cell r="U29" t="str">
            <v>9 (100.00)</v>
          </cell>
          <cell r="V29" t="str">
            <v>5 (100.00)</v>
          </cell>
          <cell r="W29" t="str">
            <v>56 (100.00)</v>
          </cell>
          <cell r="X29" t="str">
            <v>7/1/2020 12:00:00 AM</v>
          </cell>
          <cell r="Y29" t="str">
            <v>12/31/2022 12:00:00 AM</v>
          </cell>
          <cell r="Z29" t="str">
            <v>WA0023141</v>
          </cell>
          <cell r="AA29" t="str">
            <v>This project will replace the influent lift station to the wastewater treatment plant and abandon the existing siphon leading to the influent lift station which has been determined to be a major source of infiltration and inflow. The project will include design of the improvements, permitting, and construction of the project.</v>
          </cell>
          <cell r="AB29" t="str">
            <v>City Tekoa</v>
          </cell>
          <cell r="AC29" t="str">
            <v>Clerk/Treasurer</v>
          </cell>
          <cell r="AD29" t="str">
            <v>419 N Washington</v>
          </cell>
          <cell r="AE29" t="str">
            <v>Tekoa,</v>
          </cell>
          <cell r="AF29" t="str">
            <v>Washington</v>
          </cell>
          <cell r="AG29">
            <v>99033</v>
          </cell>
          <cell r="AH29" t="str">
            <v>(509) 284-3861</v>
          </cell>
          <cell r="AI29" t="str">
            <v>tekoaclerk@gmail.com</v>
          </cell>
          <cell r="AJ29" t="str">
            <v>City Tekoa</v>
          </cell>
          <cell r="AK29" t="str">
            <v>Clerk/Treasurer</v>
          </cell>
          <cell r="AL29" t="str">
            <v>419 N Washington</v>
          </cell>
          <cell r="AM29" t="str">
            <v>Tekoa,</v>
          </cell>
          <cell r="AN29" t="str">
            <v>Washington</v>
          </cell>
          <cell r="AO29">
            <v>99033</v>
          </cell>
          <cell r="AP29" t="str">
            <v>(509) 284-3861</v>
          </cell>
          <cell r="AQ29" t="str">
            <v>tekoaclerk@gmail.com</v>
          </cell>
          <cell r="AR29" t="str">
            <v>Tanner CDP, Washington</v>
          </cell>
        </row>
        <row r="30">
          <cell r="A30" t="str">
            <v>WQC-2021-ClarCD-00010</v>
          </cell>
          <cell r="B30" t="str">
            <v>Application Submitted</v>
          </cell>
          <cell r="C30" t="str">
            <v>Clark Conservation District</v>
          </cell>
          <cell r="D30" t="str">
            <v>Poop Smart Clark Pollution Identification and Correction Program</v>
          </cell>
          <cell r="E30" t="str">
            <v>Nonpoint Source Pollution</v>
          </cell>
          <cell r="G30" t="str">
            <v>Nonpoint Source Pollution</v>
          </cell>
          <cell r="H30" t="str">
            <v>Agricultural Best Management Practices BMP, Education &amp; Outreach, Monitoring and/or Maintenance, Other BMPs, Riparian/Wetland Restoration, TMDL Support</v>
          </cell>
          <cell r="I30">
            <v>680079.3</v>
          </cell>
          <cell r="J30">
            <v>653656.73</v>
          </cell>
          <cell r="K30">
            <v>490243</v>
          </cell>
          <cell r="L30">
            <v>0</v>
          </cell>
          <cell r="N30">
            <v>0</v>
          </cell>
          <cell r="P30" t="str">
            <v/>
          </cell>
          <cell r="Q30" t="str">
            <v/>
          </cell>
          <cell r="R30" t="str">
            <v>No</v>
          </cell>
          <cell r="S30" t="str">
            <v>SWRO (100.00)</v>
          </cell>
          <cell r="T30" t="str">
            <v>Clark (100.00)</v>
          </cell>
          <cell r="U30" t="str">
            <v>18 (65.57)</v>
          </cell>
          <cell r="V30" t="str">
            <v>3 (100.00)</v>
          </cell>
          <cell r="W30" t="str">
            <v>27 (99.63)</v>
          </cell>
          <cell r="X30" t="str">
            <v>7/1/2020 12:00:00 AM</v>
          </cell>
          <cell r="Y30" t="str">
            <v>6/30/2023 12:00:00 AM</v>
          </cell>
          <cell r="Z30" t="str">
            <v/>
          </cell>
          <cell r="AA30" t="str">
            <v>Poop Smart Clark is a Pollution Identification and Correction (PIC) program that employs local agency and non-profit partnerships to reduce bacteria in the East Fork Lewis River watershed.  Through pollution source identification, targeted outreach, education, and implementation of best management practices,  Poop Smart Clark will connect residents and landowners to information and financial resources to correct pollution in the East Fork Lewis River watershed.</v>
          </cell>
          <cell r="AB30" t="str">
            <v>Zorah Oppenheimer</v>
          </cell>
          <cell r="AC30" t="str">
            <v>Interim District Manager</v>
          </cell>
          <cell r="AD30" t="str">
            <v>813 W. Main St., Suite 106</v>
          </cell>
          <cell r="AE30" t="str">
            <v>Battle Ground,</v>
          </cell>
          <cell r="AF30" t="str">
            <v>Washington</v>
          </cell>
          <cell r="AG30">
            <v>98604</v>
          </cell>
          <cell r="AH30" t="str">
            <v>(360) 859-4784</v>
          </cell>
          <cell r="AI30" t="str">
            <v>zoppenheimer@clarkcd.org</v>
          </cell>
          <cell r="AJ30" t="str">
            <v>Zorah Oppenheimer</v>
          </cell>
          <cell r="AK30" t="str">
            <v>Interim District Manager</v>
          </cell>
          <cell r="AL30" t="str">
            <v>813 W. Main St., Suite 106</v>
          </cell>
          <cell r="AM30" t="str">
            <v>Battle Ground,</v>
          </cell>
          <cell r="AN30" t="str">
            <v>Washington</v>
          </cell>
          <cell r="AO30">
            <v>98604</v>
          </cell>
          <cell r="AP30" t="str">
            <v>(360) 859-4784</v>
          </cell>
          <cell r="AQ30" t="str">
            <v>zoppenheimer@clarkcd.org</v>
          </cell>
          <cell r="AR30" t="str">
            <v>Clallam County, Washington</v>
          </cell>
        </row>
        <row r="31">
          <cell r="A31" t="str">
            <v>WQC-2021-Clarks-00040</v>
          </cell>
          <cell r="B31" t="str">
            <v>Application Submitted</v>
          </cell>
          <cell r="C31" t="str">
            <v>Clarkston city of</v>
          </cell>
          <cell r="D31" t="str">
            <v>Clarkston Poplar Street Stormwater Improvement</v>
          </cell>
          <cell r="E31" t="str">
            <v>Stormwater Facility</v>
          </cell>
          <cell r="G31" t="str">
            <v>Stormwater Facility</v>
          </cell>
          <cell r="H31" t="str">
            <v>Low-Impact Development (LID), Flow Control &amp; Treatment</v>
          </cell>
          <cell r="I31">
            <v>373400</v>
          </cell>
          <cell r="J31">
            <v>373400</v>
          </cell>
          <cell r="K31">
            <v>280050</v>
          </cell>
          <cell r="L31">
            <v>0</v>
          </cell>
          <cell r="N31">
            <v>0</v>
          </cell>
          <cell r="P31" t="str">
            <v/>
          </cell>
          <cell r="Q31" t="str">
            <v/>
          </cell>
          <cell r="R31" t="str">
            <v>No</v>
          </cell>
          <cell r="S31" t="str">
            <v>ERO (100.00)</v>
          </cell>
          <cell r="T31" t="str">
            <v>Asotin (100.00)</v>
          </cell>
          <cell r="U31" t="str">
            <v>9 (100.00)</v>
          </cell>
          <cell r="V31" t="str">
            <v>5 (100.00)</v>
          </cell>
          <cell r="W31" t="str">
            <v>35 (100.00)</v>
          </cell>
          <cell r="X31" t="str">
            <v>7/1/2020 12:00:00 AM</v>
          </cell>
          <cell r="Y31" t="str">
            <v>12/15/2021 12:00:00 AM</v>
          </cell>
          <cell r="Z31" t="str">
            <v/>
          </cell>
          <cell r="AA31" t="str">
            <v>The stormwater facilities at the intersections of Poplar &amp; 7th &amp; 8th Streets in the City of Clarkston in their current condition have failed and do not provide treatment for total suspended solids (TSS), oil, nor do they reduce peak flow discharge to the Snake River.  The proposed improvements will include the addition of two (2) new seepage beds, eight (8) catch basins with envirohoods.  These LID BMP’s will provide flow control, source control and treatment.</v>
          </cell>
          <cell r="AB31" t="str">
            <v>Kevin  Poole</v>
          </cell>
          <cell r="AC31" t="str">
            <v/>
          </cell>
          <cell r="AD31" t="str">
            <v>829 5th Street</v>
          </cell>
          <cell r="AE31" t="str">
            <v>Clarkston,</v>
          </cell>
          <cell r="AF31" t="str">
            <v>Washington</v>
          </cell>
          <cell r="AG31">
            <v>99403</v>
          </cell>
          <cell r="AH31" t="str">
            <v>(509) 758-5541</v>
          </cell>
          <cell r="AI31" t="str">
            <v>clarkstonpwd@cableone.net</v>
          </cell>
          <cell r="AJ31" t="str">
            <v>Christopher Clark</v>
          </cell>
          <cell r="AK31" t="str">
            <v/>
          </cell>
          <cell r="AL31" t="str">
            <v>829 5th Street</v>
          </cell>
          <cell r="AM31" t="str">
            <v>Clarkston,</v>
          </cell>
          <cell r="AN31" t="str">
            <v>Washington</v>
          </cell>
          <cell r="AO31">
            <v>99403</v>
          </cell>
          <cell r="AP31" t="str">
            <v>(509) 758-5541</v>
          </cell>
          <cell r="AQ31" t="str">
            <v>cclark@kellerassociates.com</v>
          </cell>
          <cell r="AR31" t="str">
            <v>Clarkston city, Washington</v>
          </cell>
          <cell r="AS31" t="str">
            <v>Eligible</v>
          </cell>
          <cell r="AT31">
            <v>35000</v>
          </cell>
        </row>
        <row r="32">
          <cell r="A32" t="str">
            <v>WQC-2021-CoPlED-00176</v>
          </cell>
          <cell r="B32" t="str">
            <v>Application Submitted</v>
          </cell>
          <cell r="C32" t="str">
            <v>College Place city of - Engineering Department</v>
          </cell>
          <cell r="D32" t="str">
            <v>College Place - Lions Park Pond Separation Project</v>
          </cell>
          <cell r="E32" t="str">
            <v>Stormwater Facility</v>
          </cell>
          <cell r="G32" t="str">
            <v>Stormwater Facility</v>
          </cell>
          <cell r="H32" t="str">
            <v>Decant Facilities &amp; Solids Handling Facilities</v>
          </cell>
          <cell r="I32">
            <v>654000</v>
          </cell>
          <cell r="J32">
            <v>612000</v>
          </cell>
          <cell r="K32">
            <v>459000</v>
          </cell>
          <cell r="L32">
            <v>0</v>
          </cell>
          <cell r="N32">
            <v>0</v>
          </cell>
          <cell r="P32" t="str">
            <v/>
          </cell>
          <cell r="Q32" t="str">
            <v/>
          </cell>
          <cell r="R32" t="str">
            <v>Yes</v>
          </cell>
          <cell r="S32" t="str">
            <v>ERO (100.00)</v>
          </cell>
          <cell r="T32" t="str">
            <v>Walla Walla (100.00)</v>
          </cell>
          <cell r="U32" t="str">
            <v>16 (100.00)</v>
          </cell>
          <cell r="V32" t="str">
            <v>5 (100.00)</v>
          </cell>
          <cell r="W32" t="str">
            <v>32 (100.00)</v>
          </cell>
          <cell r="X32" t="str">
            <v>7/1/2020 12:00:00 AM</v>
          </cell>
          <cell r="Y32" t="str">
            <v>12/31/2021 12:00:00 AM</v>
          </cell>
          <cell r="Z32" t="str">
            <v/>
          </cell>
          <cell r="AA32" t="str">
            <v>This project would entail separation of 0.58 acre Lions Park Pond from Garrison Creek. Right now Garrison Creek flows into and out of Lions Park Pond via spilling over a weir. Additionally, 33.72 acres or land including a 120 home residential subdivision and a regional collector roadway have a storm system that directly dumps into the pond with no treatment. The plan is to dredge the pond, demo existing infrastructure and install a proper inlet, outlet, and a stormwater treatment structure.</v>
          </cell>
          <cell r="AB32" t="str">
            <v>Michael Rizzitiello</v>
          </cell>
          <cell r="AC32" t="str">
            <v>City Administrator</v>
          </cell>
          <cell r="AD32" t="str">
            <v>625 S. College Avenue</v>
          </cell>
          <cell r="AE32" t="str">
            <v>College Place,</v>
          </cell>
          <cell r="AF32" t="str">
            <v>Washington</v>
          </cell>
          <cell r="AG32">
            <v>99324</v>
          </cell>
          <cell r="AH32" t="str">
            <v>(509) 529-1200</v>
          </cell>
          <cell r="AI32" t="str">
            <v>mrizzitiello@ci.college-place.wa.us</v>
          </cell>
          <cell r="AJ32" t="str">
            <v>Robert Gordon</v>
          </cell>
          <cell r="AK32" t="str">
            <v>City Engineer</v>
          </cell>
          <cell r="AL32" t="str">
            <v>625 S. College Ave.</v>
          </cell>
          <cell r="AM32" t="str">
            <v>College Place,</v>
          </cell>
          <cell r="AN32" t="str">
            <v>Washington</v>
          </cell>
          <cell r="AO32">
            <v>99324</v>
          </cell>
          <cell r="AP32" t="str">
            <v>(509) 394-8525</v>
          </cell>
          <cell r="AQ32" t="str">
            <v>rgordon@cpwa.us</v>
          </cell>
          <cell r="AR32" t="str">
            <v>College Place city, Washington</v>
          </cell>
          <cell r="AS32" t="str">
            <v>Eligible</v>
          </cell>
          <cell r="AT32">
            <v>40236</v>
          </cell>
        </row>
        <row r="33">
          <cell r="A33" t="str">
            <v>WQC-2021-ClCoPW-00032</v>
          </cell>
          <cell r="B33" t="str">
            <v>Application Submitted</v>
          </cell>
          <cell r="C33" t="str">
            <v>Clark County - Public Works Department</v>
          </cell>
          <cell r="D33" t="str">
            <v>Heritage Farm Wetland Restoration</v>
          </cell>
          <cell r="E33" t="str">
            <v>Nonpoint Source Pollution</v>
          </cell>
          <cell r="G33" t="str">
            <v>Nonpoint Source Pollution</v>
          </cell>
          <cell r="H33" t="str">
            <v>Riparian/Wetland Restoration, TMDL Support</v>
          </cell>
          <cell r="I33">
            <v>1478467.46</v>
          </cell>
          <cell r="J33">
            <v>666667</v>
          </cell>
          <cell r="K33">
            <v>500000</v>
          </cell>
          <cell r="L33">
            <v>0</v>
          </cell>
          <cell r="N33">
            <v>0</v>
          </cell>
          <cell r="P33" t="str">
            <v/>
          </cell>
          <cell r="Q33" t="str">
            <v/>
          </cell>
          <cell r="R33" t="str">
            <v>No</v>
          </cell>
          <cell r="S33" t="str">
            <v>SWRO (100.00)</v>
          </cell>
          <cell r="T33" t="str">
            <v>Clark (100.00)</v>
          </cell>
          <cell r="U33" t="str">
            <v>49 (100.00)</v>
          </cell>
          <cell r="V33" t="str">
            <v>3 (100.00)</v>
          </cell>
          <cell r="W33" t="str">
            <v>28 (100.00)</v>
          </cell>
          <cell r="X33" t="str">
            <v>7/1/2020 12:00:00 AM</v>
          </cell>
          <cell r="Y33" t="str">
            <v>7/31/2023 12:00:00 AM</v>
          </cell>
          <cell r="Z33" t="str">
            <v/>
          </cell>
          <cell r="AA33" t="str">
            <v>This project will excavate a shallow floodplain bench and provide wetland restoration along a channelized section of Cougar Creek headwaters on Clark County's Heritage Farm property. This project implements a portion of the Heritage Farm master plan and addresses a priority of enhancing and restoring headwater wetlands within the Cougar Creek
watershed. Primary benefits are wetland habitat creation, increased infiltration, and maintenance of cool summer baseflows to downstream Salmon Creek.</v>
          </cell>
          <cell r="AB33" t="str">
            <v>Ahmad Qayoumi</v>
          </cell>
          <cell r="AC33" t="str">
            <v>Director / County Engineer</v>
          </cell>
          <cell r="AD33" t="str">
            <v>1300 Franklin St</v>
          </cell>
          <cell r="AE33" t="str">
            <v>Vancouver,</v>
          </cell>
          <cell r="AF33" t="str">
            <v>Washington</v>
          </cell>
          <cell r="AG33">
            <v>98660</v>
          </cell>
          <cell r="AH33" t="str">
            <v>(360) 397-6118</v>
          </cell>
          <cell r="AI33" t="str">
            <v>ahmad.qayoumi@clark.wa.gov</v>
          </cell>
          <cell r="AJ33" t="str">
            <v>Marlena Milosevich</v>
          </cell>
          <cell r="AK33" t="str">
            <v>Natural Resource Specialist III</v>
          </cell>
          <cell r="AL33" t="str">
            <v>1300 Franklin St</v>
          </cell>
          <cell r="AM33" t="str">
            <v>Vancouver,</v>
          </cell>
          <cell r="AN33" t="str">
            <v>Washington</v>
          </cell>
          <cell r="AO33">
            <v>98660</v>
          </cell>
          <cell r="AP33" t="str">
            <v>(360) 397-6118</v>
          </cell>
          <cell r="AQ33" t="str">
            <v>marlena.milosevich@clark.wa.gov</v>
          </cell>
          <cell r="AR33" t="str">
            <v>Clallam County, Washington</v>
          </cell>
        </row>
        <row r="34">
          <cell r="A34" t="str">
            <v>WQC-2021-ClCoPW-00033</v>
          </cell>
          <cell r="B34" t="str">
            <v>Application Submitted</v>
          </cell>
          <cell r="C34" t="str">
            <v>Clark County - Public Works Department</v>
          </cell>
          <cell r="D34" t="str">
            <v>East Fork Lewis River Schriber Riparian Reforestation Project</v>
          </cell>
          <cell r="E34" t="str">
            <v>Nonpoint Source Pollution</v>
          </cell>
          <cell r="G34" t="str">
            <v>Nonpoint Source Pollution</v>
          </cell>
          <cell r="H34" t="str">
            <v>TMDL Support, Riparian/Wetland Restoration, Watershed Management Plans</v>
          </cell>
          <cell r="I34">
            <v>249281.98</v>
          </cell>
          <cell r="J34">
            <v>226752.41</v>
          </cell>
          <cell r="K34">
            <v>170064</v>
          </cell>
          <cell r="L34">
            <v>0</v>
          </cell>
          <cell r="N34">
            <v>0</v>
          </cell>
          <cell r="P34" t="str">
            <v/>
          </cell>
          <cell r="Q34" t="str">
            <v/>
          </cell>
          <cell r="R34" t="str">
            <v>No</v>
          </cell>
          <cell r="S34" t="str">
            <v>SWRO (100.00)</v>
          </cell>
          <cell r="T34" t="str">
            <v>Clark (100.00)</v>
          </cell>
          <cell r="U34" t="str">
            <v>18 (100.00)</v>
          </cell>
          <cell r="V34" t="str">
            <v>3 (100.00)</v>
          </cell>
          <cell r="W34" t="str">
            <v>27 (100.00)</v>
          </cell>
          <cell r="X34" t="str">
            <v>7/1/2020 12:00:00 AM</v>
          </cell>
          <cell r="Y34" t="str">
            <v>7/1/2023 12:00:00 AM</v>
          </cell>
          <cell r="Z34" t="str">
            <v/>
          </cell>
          <cell r="AA34" t="str">
            <v>This project will plant trees and shrubs on 12.25 acres of county-owned property stretching nearly 4000 feet along the south bank of the East Fork Lewis River. Portions of the southern bank have a mature Oregon ash component, but the understory is dominated by Reed Canary Grass.  Conifer presence is limited, and there are significant open areas. The proposed planting area is identified by the Lower Columbia Fish Recovery Board’s EFLR Habitat Conservation Plan as having significant shade deficit.</v>
          </cell>
          <cell r="AB34" t="str">
            <v>Ahmad Qayoumi</v>
          </cell>
          <cell r="AC34" t="str">
            <v>Director / County Engineer</v>
          </cell>
          <cell r="AD34" t="str">
            <v>1300 Franklin St</v>
          </cell>
          <cell r="AE34" t="str">
            <v>Vancouver,</v>
          </cell>
          <cell r="AF34" t="str">
            <v>Washington</v>
          </cell>
          <cell r="AG34">
            <v>98660</v>
          </cell>
          <cell r="AH34" t="str">
            <v>(360) 397-6118</v>
          </cell>
          <cell r="AI34" t="str">
            <v>ahmad.qayoumi@clark.wa.gov</v>
          </cell>
          <cell r="AJ34" t="str">
            <v>Chad Hoxeng</v>
          </cell>
          <cell r="AK34" t="str">
            <v>Natural Resource Specialist III</v>
          </cell>
          <cell r="AL34" t="str">
            <v>1300 Franklin St</v>
          </cell>
          <cell r="AM34" t="str">
            <v>Vancouver,</v>
          </cell>
          <cell r="AN34" t="str">
            <v>Washington</v>
          </cell>
          <cell r="AO34">
            <v>98660</v>
          </cell>
          <cell r="AP34" t="str">
            <v>(360) 397-6118</v>
          </cell>
          <cell r="AQ34" t="str">
            <v>chad.hoxeng@clark.wa.gov</v>
          </cell>
          <cell r="AR34" t="str">
            <v>Clallam County, Washington</v>
          </cell>
        </row>
        <row r="35">
          <cell r="A35" t="str">
            <v>WQC-2021-CoGraC-00050</v>
          </cell>
          <cell r="B35" t="str">
            <v>Application Submitted</v>
          </cell>
          <cell r="C35" t="str">
            <v>Grand Coulee city of</v>
          </cell>
          <cell r="D35" t="str">
            <v>Wastewater Facility Plan</v>
          </cell>
          <cell r="E35" t="str">
            <v>Wastewater</v>
          </cell>
          <cell r="F35">
            <v>1</v>
          </cell>
          <cell r="G35" t="str">
            <v>Wastewater</v>
          </cell>
          <cell r="H35" t="str">
            <v>Treatment</v>
          </cell>
          <cell r="I35">
            <v>135000</v>
          </cell>
          <cell r="J35">
            <v>111000</v>
          </cell>
          <cell r="K35" t="str">
            <v/>
          </cell>
          <cell r="L35">
            <v>111000</v>
          </cell>
          <cell r="M35">
            <v>20</v>
          </cell>
          <cell r="N35">
            <v>0</v>
          </cell>
          <cell r="P35" t="str">
            <v>No</v>
          </cell>
          <cell r="Q35" t="str">
            <v>No</v>
          </cell>
          <cell r="R35" t="str">
            <v>No</v>
          </cell>
          <cell r="S35" t="str">
            <v>ERO (100.00)</v>
          </cell>
          <cell r="T35" t="str">
            <v>Grant (100.00)</v>
          </cell>
          <cell r="U35" t="str">
            <v>12 (100.00)</v>
          </cell>
          <cell r="V35" t="str">
            <v>4 (100.00)</v>
          </cell>
          <cell r="W35" t="str">
            <v>42 (100.00)</v>
          </cell>
          <cell r="X35" t="str">
            <v>7/1/2020 12:00:00 AM</v>
          </cell>
          <cell r="Y35" t="str">
            <v>7/1/2024 12:00:00 AM</v>
          </cell>
          <cell r="Z35" t="str">
            <v>WA-004485-7</v>
          </cell>
          <cell r="AA35" t="str">
            <v>The proposed Wastewater Facility Plan (Plan) will evaluate the City of Grand Coulee’s existing Wastewater Treatment Facility’s (WWTF) ability to meet the City’s current and future needs. The completion of this Plan will provide the City with a plan for the future to address regulatory requirements, capacity, and operational needs. Completion of the Plan is a necessary prerequisite step in obtaining funding and regulatory approval for WWTF improvements.</v>
          </cell>
          <cell r="AB35" t="str">
            <v>Paul  Townsend</v>
          </cell>
          <cell r="AC35" t="str">
            <v>Mayor</v>
          </cell>
          <cell r="AD35" t="str">
            <v>PO Box 180</v>
          </cell>
          <cell r="AE35" t="str">
            <v>Grand Coulee,</v>
          </cell>
          <cell r="AF35" t="str">
            <v>Washington</v>
          </cell>
          <cell r="AG35">
            <v>99133</v>
          </cell>
          <cell r="AH35" t="str">
            <v>(509) 633-1150</v>
          </cell>
          <cell r="AI35" t="str">
            <v>gcmayor1@gccitywa.org</v>
          </cell>
          <cell r="AJ35" t="str">
            <v>Lorna  Pearce</v>
          </cell>
          <cell r="AK35" t="str">
            <v>Clerk Treasurer</v>
          </cell>
          <cell r="AL35" t="str">
            <v>PO Box 180</v>
          </cell>
          <cell r="AM35" t="str">
            <v>Grand Coulee,</v>
          </cell>
          <cell r="AN35" t="str">
            <v>Washington</v>
          </cell>
          <cell r="AO35">
            <v>99133</v>
          </cell>
          <cell r="AP35" t="str">
            <v>(509) 633-1150</v>
          </cell>
          <cell r="AQ35" t="str">
            <v>clerkgc@gccitywa.org</v>
          </cell>
          <cell r="AR35" t="str">
            <v>Graham CDP, Washington</v>
          </cell>
        </row>
        <row r="36">
          <cell r="A36" t="str">
            <v>WQC-2021-CoPlED-00133</v>
          </cell>
          <cell r="B36" t="str">
            <v>Application Submitted</v>
          </cell>
          <cell r="C36" t="str">
            <v>College Place city of - Engineering Department</v>
          </cell>
          <cell r="D36" t="str">
            <v>Southwest Sewer Interceptor</v>
          </cell>
          <cell r="E36" t="str">
            <v>Wastewater</v>
          </cell>
          <cell r="F36">
            <v>4</v>
          </cell>
          <cell r="G36" t="str">
            <v>Wastewater</v>
          </cell>
          <cell r="H36" t="str">
            <v>Wastewater Collection System</v>
          </cell>
          <cell r="I36">
            <v>7000000</v>
          </cell>
          <cell r="J36">
            <v>7000000</v>
          </cell>
          <cell r="K36" t="str">
            <v/>
          </cell>
          <cell r="L36">
            <v>7000000</v>
          </cell>
          <cell r="M36">
            <v>20</v>
          </cell>
          <cell r="N36">
            <v>0</v>
          </cell>
          <cell r="P36" t="str">
            <v>No</v>
          </cell>
          <cell r="Q36" t="str">
            <v>Yes</v>
          </cell>
          <cell r="R36" t="str">
            <v>No</v>
          </cell>
          <cell r="S36" t="str">
            <v>ERO (100.00)</v>
          </cell>
          <cell r="T36" t="str">
            <v>Walla Walla (100.00)</v>
          </cell>
          <cell r="U36" t="str">
            <v>16 (100.00)</v>
          </cell>
          <cell r="V36" t="str">
            <v>5 (100.00)</v>
          </cell>
          <cell r="W36" t="str">
            <v>32 (100.00)</v>
          </cell>
          <cell r="X36" t="str">
            <v>4/1/2019 12:00:00 AM</v>
          </cell>
          <cell r="Y36" t="str">
            <v>9/30/2021 12:00:00 AM</v>
          </cell>
          <cell r="Z36" t="str">
            <v/>
          </cell>
          <cell r="AA36" t="str">
            <v>This request is for a Step 4 Design and Construction loan to complete design and construction of approximately 7M of improvements identified in the City of College Place 2019 Southwest Sewer Collection System General Sewer Plan.  This will involve abandoning the problematic  sanitary sewer Lift Station No. 6 and routing flows to a new regional lift station.</v>
          </cell>
          <cell r="AB36" t="str">
            <v>Michael Rizzitiello</v>
          </cell>
          <cell r="AC36" t="str">
            <v>City Administrator</v>
          </cell>
          <cell r="AD36" t="str">
            <v>625 S. College Avenue</v>
          </cell>
          <cell r="AE36" t="str">
            <v>College Place,</v>
          </cell>
          <cell r="AF36" t="str">
            <v>Washington</v>
          </cell>
          <cell r="AG36">
            <v>99324</v>
          </cell>
          <cell r="AH36" t="str">
            <v>(509) 529-1200</v>
          </cell>
          <cell r="AI36" t="str">
            <v>mrizzitiello@ci.college-place.wa.us</v>
          </cell>
          <cell r="AJ36" t="str">
            <v>Robert Gordon</v>
          </cell>
          <cell r="AK36" t="str">
            <v>City Engineer</v>
          </cell>
          <cell r="AL36" t="str">
            <v>625 S. College Ave.</v>
          </cell>
          <cell r="AM36" t="str">
            <v>College Place,</v>
          </cell>
          <cell r="AN36" t="str">
            <v>Washington</v>
          </cell>
          <cell r="AO36">
            <v>99324</v>
          </cell>
          <cell r="AP36" t="str">
            <v>(509) 394-8525</v>
          </cell>
          <cell r="AQ36" t="str">
            <v>rgordon@cpwa.us</v>
          </cell>
          <cell r="AR36" t="str">
            <v>Colfax city, Washington</v>
          </cell>
        </row>
        <row r="37">
          <cell r="A37" t="str">
            <v>WQC-2021-CoRosl-00158</v>
          </cell>
          <cell r="B37" t="str">
            <v>Application Submitted</v>
          </cell>
          <cell r="C37" t="str">
            <v>Roslyn, City of</v>
          </cell>
          <cell r="D37" t="str">
            <v>Stormwater Retrofit Alternatives Analysis and CIP 1 Treatment Design</v>
          </cell>
          <cell r="E37" t="str">
            <v>Stormwater Facility</v>
          </cell>
          <cell r="G37" t="str">
            <v>Stormwater Facility</v>
          </cell>
          <cell r="H37" t="str">
            <v>Flow Control &amp; Treatment</v>
          </cell>
          <cell r="I37">
            <v>209321</v>
          </cell>
          <cell r="J37">
            <v>209321</v>
          </cell>
          <cell r="K37">
            <v>156991</v>
          </cell>
          <cell r="L37">
            <v>0</v>
          </cell>
          <cell r="N37">
            <v>0</v>
          </cell>
          <cell r="P37" t="str">
            <v/>
          </cell>
          <cell r="Q37" t="str">
            <v/>
          </cell>
          <cell r="R37" t="str">
            <v>No</v>
          </cell>
          <cell r="S37" t="str">
            <v>CRO (100.00)</v>
          </cell>
          <cell r="T37" t="str">
            <v>Kittitas (100.00)</v>
          </cell>
          <cell r="U37" t="str">
            <v>13 (100.00)</v>
          </cell>
          <cell r="V37" t="str">
            <v>8 (100.00)</v>
          </cell>
          <cell r="W37" t="str">
            <v>39 (100.00)</v>
          </cell>
          <cell r="X37" t="str">
            <v>7/1/2020 12:00:00 AM</v>
          </cell>
          <cell r="Y37" t="str">
            <v>12/31/2022 12:00:00 AM</v>
          </cell>
          <cell r="Z37" t="str">
            <v/>
          </cell>
          <cell r="AA37" t="str">
            <v>The City of Roslyn drains to Crystal Creek, an impaired waterbody. The Stormwater Retrofit Alternatives Analysis will include a city-wide alternatives analysis to identify low impact development (LID) best management practices (BMP) to improve water quality and guide future design and implementation with planned capital improvement projects (CIP). The project will include a detailed design of stormwater retrofits in conjunction with CIP 1, a funded pipe rehabilitation project under design.</v>
          </cell>
          <cell r="AB37" t="str">
            <v>Sarah Christensen</v>
          </cell>
          <cell r="AC37" t="str">
            <v>Deputy Clerk-Treasurer</v>
          </cell>
          <cell r="AD37" t="str">
            <v>201 S First St</v>
          </cell>
          <cell r="AE37" t="str">
            <v>Roslyn,</v>
          </cell>
          <cell r="AF37" t="str">
            <v>Washington</v>
          </cell>
          <cell r="AG37">
            <v>98941</v>
          </cell>
          <cell r="AH37" t="str">
            <v>(509) 649-3105</v>
          </cell>
          <cell r="AI37" t="str">
            <v>treasurer@ci.roslyn.wa.us</v>
          </cell>
          <cell r="AJ37" t="str">
            <v>Sarah Christensen</v>
          </cell>
          <cell r="AK37" t="str">
            <v>Deputy Clerk-Treasurer</v>
          </cell>
          <cell r="AL37" t="str">
            <v>201 S First St</v>
          </cell>
          <cell r="AM37" t="str">
            <v>Roslyn,</v>
          </cell>
          <cell r="AN37" t="str">
            <v>Washington</v>
          </cell>
          <cell r="AO37">
            <v>98941</v>
          </cell>
          <cell r="AP37" t="str">
            <v>(509) 649-3105</v>
          </cell>
          <cell r="AQ37" t="str">
            <v>treasurer@ci.roslyn.wa.us</v>
          </cell>
          <cell r="AR37" t="str">
            <v>Roslyn city, Washington</v>
          </cell>
          <cell r="AS37" t="str">
            <v>Ineligible</v>
          </cell>
          <cell r="AT37">
            <v>54853</v>
          </cell>
        </row>
        <row r="38">
          <cell r="A38" t="str">
            <v>WQC-2021-CoRosl-00124</v>
          </cell>
          <cell r="B38" t="str">
            <v>Application Submitted</v>
          </cell>
          <cell r="C38" t="str">
            <v>Roslyn, City of</v>
          </cell>
          <cell r="D38" t="str">
            <v>City of Roslyn Public Water Supply - Domerie Creek Watershed Protection</v>
          </cell>
          <cell r="E38" t="str">
            <v>Nonpoint Source Pollution</v>
          </cell>
          <cell r="G38" t="str">
            <v>Nonpoint Source Pollution</v>
          </cell>
          <cell r="H38" t="str">
            <v>Land Acquisition, Watershed Management Plans, Groundwater/Aquifer/Wellhead Protection and/or Planning</v>
          </cell>
          <cell r="I38">
            <v>1296642</v>
          </cell>
          <cell r="J38">
            <v>1296642</v>
          </cell>
          <cell r="K38">
            <v>500000</v>
          </cell>
          <cell r="L38">
            <v>0</v>
          </cell>
          <cell r="N38">
            <v>796642</v>
          </cell>
          <cell r="O38">
            <v>30</v>
          </cell>
          <cell r="P38" t="str">
            <v/>
          </cell>
          <cell r="Q38" t="str">
            <v/>
          </cell>
          <cell r="R38" t="str">
            <v>Yes</v>
          </cell>
          <cell r="S38" t="str">
            <v>CRO (100.00)</v>
          </cell>
          <cell r="T38" t="str">
            <v>Kittitas (87.84)</v>
          </cell>
          <cell r="U38" t="str">
            <v>13 (89.69)</v>
          </cell>
          <cell r="V38" t="str">
            <v>8 (87.85)</v>
          </cell>
          <cell r="W38" t="str">
            <v>39 (80.54)</v>
          </cell>
          <cell r="X38" t="str">
            <v>7/1/2020 12:00:00 AM</v>
          </cell>
          <cell r="Y38" t="str">
            <v>7/1/2023 12:00:00 AM</v>
          </cell>
          <cell r="Z38" t="str">
            <v/>
          </cell>
          <cell r="AA38" t="str">
            <v>To protect Domerie Creek, its sole source public water supply, the City of Roslyn will use program proceeds to acquire and actively manage 640 forested acres in the Domerie Creek watershed, in the east Cascades. Proactive management of the forested land, otherwise poised for development of second homes and at increasing risk for catastrophic wildfire, will improve both fire resilience and vital aquatic and terrestrial habitat protection in the watershed and the larger Upper Yakima Basin.</v>
          </cell>
          <cell r="AB38" t="str">
            <v>Sarah Christensen</v>
          </cell>
          <cell r="AC38" t="str">
            <v>Deputy Clerk-Treasurer</v>
          </cell>
          <cell r="AD38" t="str">
            <v>201 S First St</v>
          </cell>
          <cell r="AE38" t="str">
            <v>Roslyn,</v>
          </cell>
          <cell r="AF38" t="str">
            <v>Washington</v>
          </cell>
          <cell r="AG38">
            <v>98941</v>
          </cell>
          <cell r="AH38" t="str">
            <v>(509) 649-3105</v>
          </cell>
          <cell r="AI38" t="str">
            <v>treasurer@ci.roslyn.wa.us</v>
          </cell>
          <cell r="AJ38" t="str">
            <v>Sarah Christensen</v>
          </cell>
          <cell r="AK38" t="str">
            <v>Deputy Clerk-Treasurer</v>
          </cell>
          <cell r="AL38" t="str">
            <v>201 S First St</v>
          </cell>
          <cell r="AM38" t="str">
            <v>Roslyn,</v>
          </cell>
          <cell r="AN38" t="str">
            <v>Washington</v>
          </cell>
          <cell r="AO38">
            <v>98941</v>
          </cell>
          <cell r="AP38" t="str">
            <v>(509) 649-3105</v>
          </cell>
          <cell r="AQ38" t="str">
            <v>treasurer@ci.roslyn.wa.us</v>
          </cell>
          <cell r="AR38" t="str">
            <v>Roslyn city, Washington</v>
          </cell>
        </row>
        <row r="39">
          <cell r="A39" t="str">
            <v>WQC-2021-EllePW-00053</v>
          </cell>
          <cell r="B39" t="str">
            <v>Application Submitted</v>
          </cell>
          <cell r="C39" t="str">
            <v>Ellensburg city of - Public Works Department</v>
          </cell>
          <cell r="D39" t="str">
            <v>Gateway to the City of Ellensburg Stormwater LID Retrofit Project II</v>
          </cell>
          <cell r="E39" t="str">
            <v>Stormwater Facility</v>
          </cell>
          <cell r="G39" t="str">
            <v>Stormwater Facility</v>
          </cell>
          <cell r="H39" t="str">
            <v>Retrofit &amp; LID</v>
          </cell>
          <cell r="I39">
            <v>5000000</v>
          </cell>
          <cell r="J39">
            <v>5000000</v>
          </cell>
          <cell r="K39">
            <v>3750000</v>
          </cell>
          <cell r="L39">
            <v>0</v>
          </cell>
          <cell r="N39">
            <v>0</v>
          </cell>
          <cell r="P39" t="str">
            <v/>
          </cell>
          <cell r="Q39" t="str">
            <v/>
          </cell>
          <cell r="R39" t="str">
            <v>No</v>
          </cell>
          <cell r="S39" t="str">
            <v>CRO (100.00)</v>
          </cell>
          <cell r="T39" t="str">
            <v>Kittitas (87.84)</v>
          </cell>
          <cell r="U39" t="str">
            <v>13 (89.69)</v>
          </cell>
          <cell r="V39" t="str">
            <v>8 (87.85)</v>
          </cell>
          <cell r="W39" t="str">
            <v>39 (80.54)</v>
          </cell>
          <cell r="X39" t="str">
            <v>7/1/2020 12:00:00 AM</v>
          </cell>
          <cell r="Y39" t="str">
            <v>7/1/2025 12:00:00 AM</v>
          </cell>
          <cell r="Z39" t="str">
            <v/>
          </cell>
          <cell r="AA39" t="str">
            <v>This project will improve water quality in Lyle, Wilson Creeks and the Yakima River through the installation of rock-lined bioinfiltration swales, and permeable sidewalks along 2 miles of Vantage Highway in Ellensburg. This project will provide treatment and infiltration of stormwater containing total suspended solids (TSS), oil, dissolved copper, dissolved zinc, and total phosphorus in addition to providing a place to store snow removed from the roadway during the winter.</v>
          </cell>
          <cell r="AB39" t="str">
            <v>Ryan Lyyski</v>
          </cell>
          <cell r="AC39" t="str">
            <v>Public Works and Utilities Director</v>
          </cell>
          <cell r="AD39" t="str">
            <v>501 North Anderson Street</v>
          </cell>
          <cell r="AE39" t="str">
            <v>Ellensburg,</v>
          </cell>
          <cell r="AF39" t="str">
            <v>Washington</v>
          </cell>
          <cell r="AG39">
            <v>98926</v>
          </cell>
          <cell r="AH39" t="str">
            <v>(509) 962-7230</v>
          </cell>
          <cell r="AI39" t="str">
            <v>lyyskir@ci.ellensburg.wa.us</v>
          </cell>
          <cell r="AJ39" t="str">
            <v>Jon Morrow</v>
          </cell>
          <cell r="AK39" t="str">
            <v>Stormwater Utility Manager</v>
          </cell>
          <cell r="AL39" t="str">
            <v>501 North Anderson Street</v>
          </cell>
          <cell r="AM39" t="str">
            <v>Ellensburg,</v>
          </cell>
          <cell r="AN39" t="str">
            <v>Washington</v>
          </cell>
          <cell r="AO39">
            <v>98926</v>
          </cell>
          <cell r="AP39" t="str">
            <v>(509) 925-8619</v>
          </cell>
          <cell r="AQ39" t="str">
            <v>morrowj@ci.ellensburg.wa.us</v>
          </cell>
          <cell r="AR39" t="str">
            <v>Ellensburg city, Washington</v>
          </cell>
          <cell r="AS39" t="str">
            <v>Eligible</v>
          </cell>
          <cell r="AT39">
            <v>36016</v>
          </cell>
        </row>
        <row r="40">
          <cell r="A40" t="str">
            <v>WQC-2021-EaSoWd-00208</v>
          </cell>
          <cell r="B40" t="str">
            <v>Application Submitted</v>
          </cell>
          <cell r="C40" t="str">
            <v>Eastsound Sewer &amp; Water District</v>
          </cell>
          <cell r="D40" t="str">
            <v>Eastsound Sewer and Water District Wastewater Treatment Plant Upgrade</v>
          </cell>
          <cell r="E40" t="str">
            <v>Wastewater</v>
          </cell>
          <cell r="F40">
            <v>4</v>
          </cell>
          <cell r="G40" t="str">
            <v>Wastewater</v>
          </cell>
          <cell r="H40" t="str">
            <v>Treatment</v>
          </cell>
          <cell r="I40">
            <v>4895600</v>
          </cell>
          <cell r="J40">
            <v>4895600</v>
          </cell>
          <cell r="K40" t="str">
            <v/>
          </cell>
          <cell r="L40">
            <v>4895600</v>
          </cell>
          <cell r="M40">
            <v>30</v>
          </cell>
          <cell r="N40">
            <v>0</v>
          </cell>
          <cell r="P40" t="str">
            <v>No</v>
          </cell>
          <cell r="Q40" t="str">
            <v>Yes</v>
          </cell>
          <cell r="R40" t="str">
            <v>No</v>
          </cell>
          <cell r="S40" t="str">
            <v>NWRO (100.00)</v>
          </cell>
          <cell r="T40" t="str">
            <v>San Juan (100.00)</v>
          </cell>
          <cell r="U40" t="str">
            <v>40 (100.00)</v>
          </cell>
          <cell r="V40" t="str">
            <v>2 (100.00)</v>
          </cell>
          <cell r="W40" t="str">
            <v>2 (100.00)</v>
          </cell>
          <cell r="X40" t="str">
            <v>4/2/2018 12:00:00 AM</v>
          </cell>
          <cell r="Y40" t="str">
            <v>10/10/2022 12:00:00 AM</v>
          </cell>
          <cell r="Z40" t="str">
            <v>WA003571</v>
          </cell>
          <cell r="AA40" t="str">
            <v>Eastsound Sewer and Water District is upgrading its existing wastewater treatment facility to address aging equipment, future flow and loading capacity, current standards for redundancy and reliability and discharge permit requirements.  Proposed plant upgrades include a new extended aeration cell, a flow splitter to equally divide flows between the treatment cells, a dedicated chlorine contact basin for redundancy and blower/aeration system upgrades to improve nutrient removal rates.</v>
          </cell>
          <cell r="AB40" t="str">
            <v>Susan Kimple</v>
          </cell>
          <cell r="AC40" t="str">
            <v>District Manager</v>
          </cell>
          <cell r="AD40" t="str">
            <v>143  Cessna Road</v>
          </cell>
          <cell r="AE40" t="str">
            <v>Eastsound,</v>
          </cell>
          <cell r="AF40" t="str">
            <v>Washington</v>
          </cell>
          <cell r="AG40">
            <v>98245</v>
          </cell>
          <cell r="AH40" t="str">
            <v>(360) 376-2720</v>
          </cell>
          <cell r="AI40" t="str">
            <v>susank@eswd.org</v>
          </cell>
          <cell r="AJ40" t="str">
            <v>Susan Kimple</v>
          </cell>
          <cell r="AK40" t="str">
            <v>District Manager</v>
          </cell>
          <cell r="AL40" t="str">
            <v>143  Cessna Road</v>
          </cell>
          <cell r="AM40" t="str">
            <v>Eastsound,</v>
          </cell>
          <cell r="AN40" t="str">
            <v>Washington</v>
          </cell>
          <cell r="AO40">
            <v>98245</v>
          </cell>
          <cell r="AP40" t="str">
            <v>(360) 376-2720</v>
          </cell>
          <cell r="AQ40" t="str">
            <v>susank@eswd.org</v>
          </cell>
          <cell r="AR40" t="str">
            <v>Easton CDP, Washington</v>
          </cell>
        </row>
        <row r="41">
          <cell r="A41" t="str">
            <v>WQC-2021-Ewena-00143</v>
          </cell>
          <cell r="B41" t="str">
            <v>Application Submitted</v>
          </cell>
          <cell r="C41" t="str">
            <v>East Wenatchee city of</v>
          </cell>
          <cell r="D41" t="str">
            <v>Grant Road ConTech Filter Retrofit</v>
          </cell>
          <cell r="E41" t="str">
            <v>Stormwater Facility</v>
          </cell>
          <cell r="G41" t="str">
            <v>Stormwater Facility</v>
          </cell>
          <cell r="H41" t="str">
            <v>Other, Pre-Treatment/Oil Control, Stormwater Retrofit, Treatment</v>
          </cell>
          <cell r="I41">
            <v>224000</v>
          </cell>
          <cell r="J41">
            <v>224000</v>
          </cell>
          <cell r="K41">
            <v>168000</v>
          </cell>
          <cell r="L41">
            <v>0</v>
          </cell>
          <cell r="N41">
            <v>0</v>
          </cell>
          <cell r="P41" t="str">
            <v/>
          </cell>
          <cell r="Q41" t="str">
            <v/>
          </cell>
          <cell r="R41" t="str">
            <v>No</v>
          </cell>
          <cell r="S41" t="str">
            <v>CRO (100.00)</v>
          </cell>
          <cell r="T41" t="str">
            <v>Douglas (100.00)</v>
          </cell>
          <cell r="U41" t="str">
            <v>12 (100.00)</v>
          </cell>
          <cell r="V41" t="str">
            <v>8 (100.00)</v>
          </cell>
          <cell r="W41" t="str">
            <v>44 (100.00)</v>
          </cell>
          <cell r="X41" t="str">
            <v>7/1/2020 12:00:00 AM</v>
          </cell>
          <cell r="Y41" t="str">
            <v>12/31/2021 12:00:00 AM</v>
          </cell>
          <cell r="Z41" t="str">
            <v/>
          </cell>
          <cell r="AA41" t="str">
            <v>This project will provide stormwater treatment with the installation of stormwater filtration at existing catch basin locations.  The 
purpose of the project is to treat the stormwater prior to it entering the Grant Road trunk line which discharges directly into the Columbia River.</v>
          </cell>
          <cell r="AB41" t="str">
            <v>Steve Lacy</v>
          </cell>
          <cell r="AC41" t="str">
            <v>Mayor</v>
          </cell>
          <cell r="AD41" t="str">
            <v>271 9th St Ne</v>
          </cell>
          <cell r="AE41" t="str">
            <v>East Wenatchee,</v>
          </cell>
          <cell r="AF41" t="str">
            <v>Washington</v>
          </cell>
          <cell r="AG41">
            <v>98802</v>
          </cell>
          <cell r="AH41" t="str">
            <v>(509) 884-9515</v>
          </cell>
          <cell r="AI41" t="str">
            <v>slacy@east-wenatchee.com</v>
          </cell>
          <cell r="AJ41" t="str">
            <v>Garren Melton</v>
          </cell>
          <cell r="AK41" t="str">
            <v>Natural Resource Specialist</v>
          </cell>
          <cell r="AL41" t="str">
            <v>CO Garren Melton
271 9th St NE</v>
          </cell>
          <cell r="AM41" t="str">
            <v>East Wenatchee,</v>
          </cell>
          <cell r="AN41" t="str">
            <v>Washington</v>
          </cell>
          <cell r="AO41">
            <v>98802</v>
          </cell>
          <cell r="AP41" t="str">
            <v>(509) 884-8126</v>
          </cell>
          <cell r="AQ41" t="str">
            <v>gmelton@east-wenatchee.com</v>
          </cell>
          <cell r="AR41" t="str">
            <v>East Wenatchee city, Washington</v>
          </cell>
          <cell r="AS41" t="str">
            <v>Eligible</v>
          </cell>
          <cell r="AT41">
            <v>51938</v>
          </cell>
        </row>
        <row r="42">
          <cell r="A42" t="str">
            <v>WQC-2021-Endico-00093</v>
          </cell>
          <cell r="B42" t="str">
            <v>Application Submitted</v>
          </cell>
          <cell r="C42" t="str">
            <v>Endicott town of</v>
          </cell>
          <cell r="D42" t="str">
            <v>Endicott Sewer I&amp;I Reduction</v>
          </cell>
          <cell r="E42" t="str">
            <v>Wastewater</v>
          </cell>
          <cell r="F42">
            <v>4</v>
          </cell>
          <cell r="G42" t="str">
            <v>Wastewater</v>
          </cell>
          <cell r="H42" t="str">
            <v>Infiltration and Inflow (I/I) Correction</v>
          </cell>
          <cell r="I42">
            <v>1026256</v>
          </cell>
          <cell r="J42">
            <v>1026256</v>
          </cell>
          <cell r="K42" t="str">
            <v/>
          </cell>
          <cell r="L42">
            <v>1026256</v>
          </cell>
          <cell r="M42">
            <v>20</v>
          </cell>
          <cell r="N42">
            <v>0</v>
          </cell>
          <cell r="P42" t="str">
            <v>No</v>
          </cell>
          <cell r="Q42" t="str">
            <v>Yes</v>
          </cell>
          <cell r="R42" t="str">
            <v>No</v>
          </cell>
          <cell r="S42" t="str">
            <v>ERO (100.00)</v>
          </cell>
          <cell r="T42" t="str">
            <v>Whitman (100.00)</v>
          </cell>
          <cell r="U42" t="str">
            <v>9 (100.00)</v>
          </cell>
          <cell r="V42" t="str">
            <v>5 (100.00)</v>
          </cell>
          <cell r="W42" t="str">
            <v>34 (100.00)</v>
          </cell>
          <cell r="X42" t="str">
            <v>7/1/2020 12:00:00 AM</v>
          </cell>
          <cell r="Y42" t="str">
            <v>12/31/2021 12:00:00 AM</v>
          </cell>
          <cell r="Z42" t="str">
            <v>WA0023981</v>
          </cell>
          <cell r="AA42" t="str">
            <v>This project addresses the findings of the FY19 funded I&amp;I study. Scope includes installation of 1,500 linear feet of drain line, catch basins, and pavement repairs to capture and route basement sump drainage out of the sewers, Installation of 4,000 plus linear feet of cured in place pipe (CIPP) sewer main line including re-connecting of services, and replacement of 800ft of severely damaged sewer mains and re-connection to existing manholes.</v>
          </cell>
          <cell r="AB42" t="str">
            <v>Steve Salzman</v>
          </cell>
          <cell r="AC42" t="str">
            <v>Mayor</v>
          </cell>
          <cell r="AD42" t="str">
            <v>201 C St</v>
          </cell>
          <cell r="AE42" t="str">
            <v>Endicott,</v>
          </cell>
          <cell r="AF42" t="str">
            <v>Washington</v>
          </cell>
          <cell r="AG42">
            <v>99125</v>
          </cell>
          <cell r="AH42" t="str">
            <v>(509) 657-3411</v>
          </cell>
          <cell r="AI42" t="str">
            <v>slsalzman79@gmail.com</v>
          </cell>
          <cell r="AJ42" t="str">
            <v>steve nelson</v>
          </cell>
          <cell r="AK42" t="str">
            <v/>
          </cell>
          <cell r="AL42" t="str">
            <v>405 w california</v>
          </cell>
          <cell r="AM42" t="str">
            <v>Garfield,</v>
          </cell>
          <cell r="AN42" t="str">
            <v>Washington</v>
          </cell>
          <cell r="AO42">
            <v>99130</v>
          </cell>
          <cell r="AP42" t="str">
            <v>(509) 690-7193</v>
          </cell>
          <cell r="AQ42" t="str">
            <v>snelson@centurywest.com</v>
          </cell>
          <cell r="AR42" t="str">
            <v>Elmer City town, Washington</v>
          </cell>
        </row>
        <row r="43">
          <cell r="A43" t="str">
            <v>WQC-2021-Ewena-00207</v>
          </cell>
          <cell r="B43" t="str">
            <v>Application Submitted</v>
          </cell>
          <cell r="C43" t="str">
            <v>East Wenatchee city of</v>
          </cell>
          <cell r="D43" t="str">
            <v>City of East Wenatchee Stormwater Master Plan Update</v>
          </cell>
          <cell r="E43" t="str">
            <v>Stormwater Activity</v>
          </cell>
          <cell r="G43" t="str">
            <v>Stormwater Activity</v>
          </cell>
          <cell r="H43" t="str">
            <v>Development of Stormwater Utility and/or Ordinance</v>
          </cell>
          <cell r="I43">
            <v>150000</v>
          </cell>
          <cell r="J43">
            <v>150000</v>
          </cell>
          <cell r="K43">
            <v>112500</v>
          </cell>
          <cell r="L43">
            <v>0</v>
          </cell>
          <cell r="N43">
            <v>0</v>
          </cell>
          <cell r="P43" t="str">
            <v/>
          </cell>
          <cell r="Q43" t="str">
            <v/>
          </cell>
          <cell r="R43" t="str">
            <v>No</v>
          </cell>
          <cell r="S43" t="str">
            <v>CRO (100.00)</v>
          </cell>
          <cell r="T43" t="str">
            <v>Douglas (100.00)</v>
          </cell>
          <cell r="U43" t="str">
            <v>12 (100.00)</v>
          </cell>
          <cell r="V43" t="str">
            <v>8 (99.51)</v>
          </cell>
          <cell r="W43" t="str">
            <v>44 (100.00)</v>
          </cell>
          <cell r="X43" t="str">
            <v>7/1/2020 12:00:00 AM</v>
          </cell>
          <cell r="Y43" t="str">
            <v>6/1/2022 12:00:00 AM</v>
          </cell>
          <cell r="Z43" t="str">
            <v/>
          </cell>
          <cell r="AA43" t="str">
            <v>The City of East Wenatchee last adopted a Stormwater Master Plan in 1995, and is seeking grant funds to hire a consultant to to develop an updated Master Plan.</v>
          </cell>
          <cell r="AB43" t="str">
            <v>Steve Lacy</v>
          </cell>
          <cell r="AC43" t="str">
            <v>Mayor</v>
          </cell>
          <cell r="AD43" t="str">
            <v>271 9th St Ne</v>
          </cell>
          <cell r="AE43" t="str">
            <v>East Wenatchee,</v>
          </cell>
          <cell r="AF43" t="str">
            <v>Washington</v>
          </cell>
          <cell r="AG43">
            <v>98802</v>
          </cell>
          <cell r="AH43" t="str">
            <v>(509) 884-9515</v>
          </cell>
          <cell r="AI43" t="str">
            <v>slacy@east-wenatchee.com</v>
          </cell>
          <cell r="AJ43" t="str">
            <v>Garren Melton</v>
          </cell>
          <cell r="AK43" t="str">
            <v>Natural Resource Specialist</v>
          </cell>
          <cell r="AL43" t="str">
            <v>CO Garren Melton
271 9th St NE</v>
          </cell>
          <cell r="AM43" t="str">
            <v>East Wenatchee,</v>
          </cell>
          <cell r="AN43" t="str">
            <v>Washington</v>
          </cell>
          <cell r="AO43">
            <v>98802</v>
          </cell>
          <cell r="AP43" t="str">
            <v>(509) 884-8126</v>
          </cell>
          <cell r="AQ43" t="str">
            <v>gmelton@east-wenatchee.com</v>
          </cell>
          <cell r="AR43" t="str">
            <v>East Wenatchee city, Washington</v>
          </cell>
          <cell r="AS43" t="str">
            <v>Eligible</v>
          </cell>
          <cell r="AT43">
            <v>51938</v>
          </cell>
        </row>
        <row r="44">
          <cell r="A44" t="str">
            <v>WQC-2021-Fernda-00068</v>
          </cell>
          <cell r="B44" t="str">
            <v>Application Submitted</v>
          </cell>
          <cell r="C44" t="str">
            <v>Ferndale city of</v>
          </cell>
          <cell r="D44" t="str">
            <v>Stormwater Decant Facility</v>
          </cell>
          <cell r="E44" t="str">
            <v>Stormwater Facility</v>
          </cell>
          <cell r="G44" t="str">
            <v>Stormwater Facility</v>
          </cell>
          <cell r="H44" t="str">
            <v>Decant Facilities &amp; Solids Handling Facilities, Vactor Waste Facility</v>
          </cell>
          <cell r="I44">
            <v>3104632</v>
          </cell>
          <cell r="J44">
            <v>3104632</v>
          </cell>
          <cell r="K44">
            <v>2328474</v>
          </cell>
          <cell r="L44">
            <v>0</v>
          </cell>
          <cell r="N44">
            <v>0</v>
          </cell>
          <cell r="P44" t="str">
            <v/>
          </cell>
          <cell r="Q44" t="str">
            <v/>
          </cell>
          <cell r="R44" t="str">
            <v>No</v>
          </cell>
          <cell r="S44" t="str">
            <v>NWRO (100.00)</v>
          </cell>
          <cell r="T44" t="str">
            <v>Whatcom (100.00)</v>
          </cell>
          <cell r="U44" t="str">
            <v>42 (100.00)</v>
          </cell>
          <cell r="V44" t="str">
            <v>1 (100.00)</v>
          </cell>
          <cell r="W44" t="str">
            <v>1 (100.00)</v>
          </cell>
          <cell r="X44" t="str">
            <v>7/1/2020 12:00:00 AM</v>
          </cell>
          <cell r="Y44" t="str">
            <v>7/1/2023 12:00:00 AM</v>
          </cell>
          <cell r="Z44" t="str">
            <v/>
          </cell>
          <cell r="AA44" t="str">
            <v>The City of Ferndale plans to construct a stormwater decant facility to appropriately manage materials from street sweeping and vactor operations related to stormwater catch basin, conveyance, and facility maintenance. Increased sweeping and storm system maintenance will protect or improve water quality in receiving waters by reducing pollutants including total suspended solids (TSS), metals, and hydrocarbons, and preventing their release into receiving waters.</v>
          </cell>
          <cell r="AB44" t="str">
            <v>Jori Burnett</v>
          </cell>
          <cell r="AC44" t="str">
            <v>City Administrator</v>
          </cell>
          <cell r="AD44" t="str">
            <v>2095 Main Street</v>
          </cell>
          <cell r="AE44" t="str">
            <v>Ferndale,</v>
          </cell>
          <cell r="AF44" t="str">
            <v>Washington</v>
          </cell>
          <cell r="AG44">
            <v>98248</v>
          </cell>
          <cell r="AH44" t="str">
            <v>(360) 385-2378</v>
          </cell>
          <cell r="AI44" t="str">
            <v>joriburnett@cityofferndale.org</v>
          </cell>
          <cell r="AJ44" t="str">
            <v>Paul Knippel</v>
          </cell>
          <cell r="AK44" t="str">
            <v>Surface/Stormwater Manager</v>
          </cell>
          <cell r="AL44" t="str">
            <v>2095 Main St 
PO Box 936</v>
          </cell>
          <cell r="AM44" t="str">
            <v>Ferndale,</v>
          </cell>
          <cell r="AN44" t="str">
            <v>Washington</v>
          </cell>
          <cell r="AO44">
            <v>98248</v>
          </cell>
          <cell r="AP44" t="str">
            <v>(360) 685-2357</v>
          </cell>
          <cell r="AQ44" t="str">
            <v>paulknippel@cityofferndale.org</v>
          </cell>
          <cell r="AR44" t="str">
            <v>Ferndale city, Washington</v>
          </cell>
          <cell r="AS44" t="str">
            <v>Ineligible</v>
          </cell>
          <cell r="AT44">
            <v>61125</v>
          </cell>
        </row>
        <row r="45">
          <cell r="A45" t="str">
            <v>WQC-2021-FircPW-00004</v>
          </cell>
          <cell r="B45" t="str">
            <v>Application Submitted</v>
          </cell>
          <cell r="C45" t="str">
            <v>Fircrest city of - Public Works Department</v>
          </cell>
          <cell r="D45" t="str">
            <v>Installation of Pre-Treatment Stormwater Outfalls to Leach Creek</v>
          </cell>
          <cell r="E45" t="str">
            <v>Stormwater Facility</v>
          </cell>
          <cell r="G45" t="str">
            <v>Stormwater Facility</v>
          </cell>
          <cell r="H45" t="str">
            <v>Stormwater Retrofit</v>
          </cell>
          <cell r="I45">
            <v>313050</v>
          </cell>
          <cell r="J45">
            <v>313050</v>
          </cell>
          <cell r="K45">
            <v>234788</v>
          </cell>
          <cell r="L45">
            <v>0</v>
          </cell>
          <cell r="N45">
            <v>0</v>
          </cell>
          <cell r="P45" t="str">
            <v/>
          </cell>
          <cell r="Q45" t="str">
            <v/>
          </cell>
          <cell r="R45" t="str">
            <v>No</v>
          </cell>
          <cell r="S45" t="str">
            <v>SWRO (100.00)</v>
          </cell>
          <cell r="T45" t="str">
            <v>Pierce (100.00)</v>
          </cell>
          <cell r="U45" t="str">
            <v>28 (99.99)</v>
          </cell>
          <cell r="V45" t="str">
            <v>10 (99.99)</v>
          </cell>
          <cell r="W45" t="str">
            <v>12 (100.00)</v>
          </cell>
          <cell r="X45" t="str">
            <v>7/1/2020 12:00:00 AM</v>
          </cell>
          <cell r="Y45" t="str">
            <v>12/31/2023 12:00:00 AM</v>
          </cell>
          <cell r="Z45" t="str">
            <v/>
          </cell>
          <cell r="AA45" t="str">
            <v>The City of Fircrest has multiple stormwater outfall locations located within the Tacoma Holding Basin area and the Leach Creek drainage course. These outfalls currently do not provide water quality treatment. The proposed project consists of installing four (4) Contech CDS (Continuous deflective separation) units and one (1) Contech Storm Filter at five (5) locations discharging into Leach Creek within the City of Fircrest.</v>
          </cell>
          <cell r="AB45" t="str">
            <v>Jerry Wakefield</v>
          </cell>
          <cell r="AC45" t="str">
            <v>Director of Public Works</v>
          </cell>
          <cell r="AD45" t="str">
            <v>115 Ramsdell Street</v>
          </cell>
          <cell r="AE45" t="str">
            <v>Fircrest,</v>
          </cell>
          <cell r="AF45" t="str">
            <v>Washington</v>
          </cell>
          <cell r="AG45">
            <v>98466</v>
          </cell>
          <cell r="AH45" t="str">
            <v>(253) 238-4134</v>
          </cell>
          <cell r="AI45" t="str">
            <v>jwakefield@cityoffircrest.net</v>
          </cell>
          <cell r="AJ45" t="str">
            <v>Jerry Wakefield</v>
          </cell>
          <cell r="AK45" t="str">
            <v>Director of Public Works</v>
          </cell>
          <cell r="AL45" t="str">
            <v>115 Ramsdell Street</v>
          </cell>
          <cell r="AM45" t="str">
            <v>Fircrest,</v>
          </cell>
          <cell r="AN45" t="str">
            <v>Washington</v>
          </cell>
          <cell r="AO45">
            <v>98466</v>
          </cell>
          <cell r="AP45" t="str">
            <v>(253) 238-4134</v>
          </cell>
          <cell r="AQ45" t="str">
            <v>jwakefield@cityoffircrest.net</v>
          </cell>
          <cell r="AR45" t="str">
            <v>Fircrest city, Washington</v>
          </cell>
          <cell r="AS45" t="str">
            <v>Ineligible</v>
          </cell>
          <cell r="AT45">
            <v>63534</v>
          </cell>
        </row>
        <row r="46">
          <cell r="A46" t="str">
            <v>WQC-2021-FiBaSD-00210</v>
          </cell>
          <cell r="B46" t="str">
            <v>Application Submitted</v>
          </cell>
          <cell r="C46" t="str">
            <v>Fisherman Bay Sewer District</v>
          </cell>
          <cell r="D46" t="str">
            <v>Fisherman Bay General Sewer Plan and Facilities Plan</v>
          </cell>
          <cell r="E46" t="str">
            <v>Wastewater</v>
          </cell>
          <cell r="F46">
            <v>1</v>
          </cell>
          <cell r="G46" t="str">
            <v>Wastewater</v>
          </cell>
          <cell r="H46" t="str">
            <v>Infiltration and Inflow (I/I) Correction, Wastewater Collection System, Treatment</v>
          </cell>
          <cell r="I46">
            <v>166000</v>
          </cell>
          <cell r="J46">
            <v>166000</v>
          </cell>
          <cell r="K46" t="str">
            <v/>
          </cell>
          <cell r="L46">
            <v>166000</v>
          </cell>
          <cell r="M46">
            <v>20</v>
          </cell>
          <cell r="N46">
            <v>0</v>
          </cell>
          <cell r="P46" t="str">
            <v>No</v>
          </cell>
          <cell r="Q46" t="str">
            <v>No</v>
          </cell>
          <cell r="R46" t="str">
            <v>No</v>
          </cell>
          <cell r="S46" t="str">
            <v>NWRO (100.00)</v>
          </cell>
          <cell r="T46" t="str">
            <v>San Juan (100.00)</v>
          </cell>
          <cell r="U46" t="str">
            <v>40 (100.00)</v>
          </cell>
          <cell r="V46" t="str">
            <v>2 (100.00)</v>
          </cell>
          <cell r="W46" t="str">
            <v>2 (100.00)</v>
          </cell>
          <cell r="X46" t="str">
            <v>7/1/2019 12:00:00 AM</v>
          </cell>
          <cell r="Y46" t="str">
            <v>6/30/2021 12:00:00 AM</v>
          </cell>
          <cell r="Z46" t="str">
            <v>WA0030589</v>
          </cell>
          <cell r="AA46" t="str">
            <v>The Fisherman Bay Sewer District (FBSD, District) owns and operates a lagoon and constructed
wetland wastewater treatment system serving the Lopez Village area of Lopez Island. FBSD needs to prepare a new general sewer and facilities plan, providing a way to prioritize future facility requirements based on current or future water quality concerns and cost. It will allow the District to be proactive in prevention of water quality impacts to the sensitive marine water surrounding the island.</v>
          </cell>
          <cell r="AB46" t="str">
            <v>Thomas McDaniel</v>
          </cell>
          <cell r="AC46" t="str">
            <v>commissioner</v>
          </cell>
          <cell r="AD46" t="str">
            <v>295 Village RD #201
P.O. Box 86</v>
          </cell>
          <cell r="AE46" t="str">
            <v>Lopez Island,</v>
          </cell>
          <cell r="AF46" t="str">
            <v>Washington</v>
          </cell>
          <cell r="AG46">
            <v>98261</v>
          </cell>
          <cell r="AH46" t="str">
            <v>(360) 468-2131</v>
          </cell>
          <cell r="AI46" t="str">
            <v>commissioner2@fishbaysewer.com</v>
          </cell>
          <cell r="AJ46" t="str">
            <v>Monico Mackinnon</v>
          </cell>
          <cell r="AK46" t="str">
            <v>Superintendent</v>
          </cell>
          <cell r="AL46" t="str">
            <v>620 Lopez Rd
P.O. Box 86</v>
          </cell>
          <cell r="AM46" t="str">
            <v>Lopez Island,</v>
          </cell>
          <cell r="AN46" t="str">
            <v>Washington</v>
          </cell>
          <cell r="AO46">
            <v>98261</v>
          </cell>
          <cell r="AP46" t="str">
            <v>(360) 468-2724</v>
          </cell>
          <cell r="AQ46" t="str">
            <v>super@fishbaysewer.com</v>
          </cell>
          <cell r="AR46" t="str">
            <v>Fircrest city, Washington</v>
          </cell>
        </row>
        <row r="47">
          <cell r="A47" t="str">
            <v>WQC-2021-Ilwaco-00209</v>
          </cell>
          <cell r="B47" t="str">
            <v>Application Submitted</v>
          </cell>
          <cell r="C47" t="str">
            <v>Ilwaco city of</v>
          </cell>
          <cell r="D47" t="str">
            <v>Baker Bay Ilwaco Stormwater Project</v>
          </cell>
          <cell r="E47" t="str">
            <v>Stormwater Facility</v>
          </cell>
          <cell r="G47" t="str">
            <v>Stormwater Facility</v>
          </cell>
          <cell r="H47" t="str">
            <v>Stormwater Retrofit, Retrofit &amp; LID, Low-Impact Development (LID), Treatment</v>
          </cell>
          <cell r="I47">
            <v>2170615</v>
          </cell>
          <cell r="J47">
            <v>2170615</v>
          </cell>
          <cell r="K47">
            <v>1627961</v>
          </cell>
          <cell r="L47">
            <v>0</v>
          </cell>
          <cell r="N47">
            <v>0</v>
          </cell>
          <cell r="P47" t="str">
            <v/>
          </cell>
          <cell r="Q47" t="str">
            <v/>
          </cell>
          <cell r="R47" t="str">
            <v>No</v>
          </cell>
          <cell r="S47" t="str">
            <v>SWRO (100.00)</v>
          </cell>
          <cell r="T47" t="str">
            <v>Pacific (100.00)</v>
          </cell>
          <cell r="U47" t="str">
            <v>19 (100.00)</v>
          </cell>
          <cell r="V47" t="str">
            <v>3 (100.00)</v>
          </cell>
          <cell r="W47" t="str">
            <v>24 (100.00)</v>
          </cell>
          <cell r="X47" t="str">
            <v>7/1/2020 12:00:00 AM</v>
          </cell>
          <cell r="Y47" t="str">
            <v>6/30/2023 12:00:00 AM</v>
          </cell>
          <cell r="Z47" t="str">
            <v/>
          </cell>
          <cell r="AA47" t="str">
            <v>The project will design and construct a series of stormwater facilities along and adjacent to Howerton Ave. in the City of Ilwaco that: capture and treat stormwater runoff, demonstrate stormwater BMPs in a small city, increase vegetation and tree canopy, improve pedestrian circulation, and improve area aesthetics. Currently stormwater from the 5-acre project area drains directly to Baker Bay, a sensitive water body critical to threatened and endangered salmonids and to the Ilwaco community.</v>
          </cell>
          <cell r="AB47" t="str">
            <v>Gary Forner</v>
          </cell>
          <cell r="AC47" t="str">
            <v>Mayor</v>
          </cell>
          <cell r="AD47" t="str">
            <v>120 First Avenue N</v>
          </cell>
          <cell r="AE47" t="str">
            <v>Ilwaco,</v>
          </cell>
          <cell r="AF47" t="str">
            <v>Washington</v>
          </cell>
          <cell r="AG47">
            <v>98624</v>
          </cell>
          <cell r="AH47" t="str">
            <v>(360) 642-3145</v>
          </cell>
          <cell r="AI47" t="str">
            <v>mayor@ilwaco-wa.gov</v>
          </cell>
          <cell r="AJ47" t="str">
            <v>Holly Beller</v>
          </cell>
          <cell r="AK47" t="str">
            <v>Deputy City Clerk</v>
          </cell>
          <cell r="AL47" t="str">
            <v>PO Box 548</v>
          </cell>
          <cell r="AM47" t="str">
            <v>Ilwaco,</v>
          </cell>
          <cell r="AN47" t="str">
            <v>Washington</v>
          </cell>
          <cell r="AO47">
            <v>98624</v>
          </cell>
          <cell r="AP47" t="str">
            <v>(360) 642-3145</v>
          </cell>
          <cell r="AQ47" t="str">
            <v>clerk@ilwaco-wa.gov</v>
          </cell>
          <cell r="AR47" t="str">
            <v>Ilwaco city, Washington</v>
          </cell>
          <cell r="AS47" t="str">
            <v>Eligible</v>
          </cell>
          <cell r="AT47">
            <v>33568</v>
          </cell>
        </row>
        <row r="48">
          <cell r="A48" t="str">
            <v>WQC-2021-FoCrCD-00105</v>
          </cell>
          <cell r="B48" t="str">
            <v>Application Submitted</v>
          </cell>
          <cell r="C48" t="str">
            <v>Foster Creek Conservation District</v>
          </cell>
          <cell r="D48" t="str">
            <v>Douglas County Soil and Water Health Program</v>
          </cell>
          <cell r="E48" t="str">
            <v>Nonpoint Source Pollution</v>
          </cell>
          <cell r="G48" t="str">
            <v>Nonpoint Source Pollution</v>
          </cell>
          <cell r="H48" t="str">
            <v>Agricultural Best Management Practices BMP</v>
          </cell>
          <cell r="I48">
            <v>457258.5</v>
          </cell>
          <cell r="J48">
            <v>330500</v>
          </cell>
          <cell r="K48">
            <v>247875</v>
          </cell>
          <cell r="L48">
            <v>0</v>
          </cell>
          <cell r="N48">
            <v>0</v>
          </cell>
          <cell r="P48" t="str">
            <v/>
          </cell>
          <cell r="Q48" t="str">
            <v/>
          </cell>
          <cell r="R48" t="str">
            <v>No</v>
          </cell>
          <cell r="S48" t="str">
            <v>CRO (79.07)</v>
          </cell>
          <cell r="T48" t="str">
            <v>Douglas (67.91)</v>
          </cell>
          <cell r="U48" t="str">
            <v>12 (88.99)</v>
          </cell>
          <cell r="V48" t="str">
            <v>4 (96.77)</v>
          </cell>
          <cell r="W48" t="str">
            <v>44 (36.77)</v>
          </cell>
          <cell r="X48" t="str">
            <v>7/1/2020 12:00:00 AM</v>
          </cell>
          <cell r="Y48" t="str">
            <v>6/30/2022 12:00:00 AM</v>
          </cell>
          <cell r="Z48" t="str">
            <v/>
          </cell>
          <cell r="AA48" t="str">
            <v>The RECIPIENT will continue to improve water quality in Douglas County to address 303(d) listings for temp, pH and DO.  The project provides cost share to producers transitioning from conventional tillage to direct seeding, technical assistance for BMPs to improve water quality and decrease soil erosion, and monitors soil and water quality.  Outreach and Education tools will be developed around the premise that improving soil health decreases soil erosion and leads to improved water quality.</v>
          </cell>
          <cell r="AB48" t="str">
            <v>Amanda Ward</v>
          </cell>
          <cell r="AC48" t="str">
            <v>District Manager</v>
          </cell>
          <cell r="AD48" t="str">
            <v>PO Box 398</v>
          </cell>
          <cell r="AE48" t="str">
            <v>Waterville,</v>
          </cell>
          <cell r="AF48" t="str">
            <v>Washington</v>
          </cell>
          <cell r="AG48">
            <v>98858</v>
          </cell>
          <cell r="AH48" t="str">
            <v>(509) 888-6372</v>
          </cell>
          <cell r="AI48" t="str">
            <v>award@fostercreekcd.org</v>
          </cell>
          <cell r="AJ48" t="str">
            <v>Amanda Ward</v>
          </cell>
          <cell r="AK48" t="str">
            <v>District Manager</v>
          </cell>
          <cell r="AL48" t="str">
            <v>PO Box 398</v>
          </cell>
          <cell r="AM48" t="str">
            <v>Waterville,</v>
          </cell>
          <cell r="AN48" t="str">
            <v>Washington</v>
          </cell>
          <cell r="AO48">
            <v>98858</v>
          </cell>
          <cell r="AP48" t="str">
            <v>(509) 888-6372</v>
          </cell>
          <cell r="AQ48" t="str">
            <v>award@fostercreekcd.org</v>
          </cell>
          <cell r="AR48" t="str">
            <v>Fort Lewis CDP, Washington</v>
          </cell>
        </row>
        <row r="49">
          <cell r="A49" t="str">
            <v>WQC-2021-FortNW-00049</v>
          </cell>
          <cell r="B49" t="str">
            <v>Application Submitted</v>
          </cell>
          <cell r="C49" t="str">
            <v>Forterra NW</v>
          </cell>
          <cell r="D49" t="str">
            <v>Little Skookum Inlet – Phase II</v>
          </cell>
          <cell r="E49" t="str">
            <v>Nonpoint Source Pollution</v>
          </cell>
          <cell r="G49" t="str">
            <v>Nonpoint Source Pollution</v>
          </cell>
          <cell r="H49" t="str">
            <v>Land Acquisition, Groundwater/Aquifer/Wellhead Protection and/or Planning, Riparian/Wetland Restoration</v>
          </cell>
          <cell r="I49">
            <v>1680680</v>
          </cell>
          <cell r="J49">
            <v>500000</v>
          </cell>
          <cell r="K49">
            <v>375000</v>
          </cell>
          <cell r="L49">
            <v>0</v>
          </cell>
          <cell r="N49">
            <v>0</v>
          </cell>
          <cell r="P49" t="str">
            <v/>
          </cell>
          <cell r="Q49" t="str">
            <v/>
          </cell>
          <cell r="R49" t="str">
            <v>No</v>
          </cell>
          <cell r="S49" t="str">
            <v>SWRO (100.00)</v>
          </cell>
          <cell r="T49" t="str">
            <v>Mason (85.13)</v>
          </cell>
          <cell r="U49" t="str">
            <v>35 (99.81)</v>
          </cell>
          <cell r="V49" t="str">
            <v>6 (73.94)</v>
          </cell>
          <cell r="W49" t="str">
            <v>14 (100.00)</v>
          </cell>
          <cell r="X49" t="str">
            <v>7/1/2020 12:00:00 AM</v>
          </cell>
          <cell r="Y49" t="str">
            <v>12/31/2021 12:00:00 AM</v>
          </cell>
          <cell r="Z49" t="str">
            <v/>
          </cell>
          <cell r="AA49" t="str">
            <v>Forterra proposes to conserve through the purchase of a conservation easement approximately 275 acres of forest, riparian areas, and marine shoreline along Little Skookum Inlet in Mason Co. The purpose of this project is to protect the healthy water quality of the inlet and the freshwater streams that feed into it, benefiting critical shellfish beds of commercial and cultural significance, as well as habitat for salmon, crustaceans, and marine mammals who rely on the inlet and its marine waters.</v>
          </cell>
          <cell r="AB49" t="str">
            <v>Jordan Rash</v>
          </cell>
          <cell r="AC49" t="str">
            <v>Senior Conservation Director</v>
          </cell>
          <cell r="AD49" t="str">
            <v>901 5th Ave. Ste. 2200</v>
          </cell>
          <cell r="AE49" t="str">
            <v>Seattle,</v>
          </cell>
          <cell r="AF49" t="str">
            <v>Washington</v>
          </cell>
          <cell r="AG49">
            <v>98164</v>
          </cell>
          <cell r="AH49" t="str">
            <v>(206) 292-5907</v>
          </cell>
          <cell r="AI49" t="str">
            <v>jrash@forterra.org</v>
          </cell>
          <cell r="AJ49" t="str">
            <v>Jordan Rash</v>
          </cell>
          <cell r="AK49" t="str">
            <v>Senior Conservation Director</v>
          </cell>
          <cell r="AL49" t="str">
            <v>901 5th Ave. Ste. 2200</v>
          </cell>
          <cell r="AM49" t="str">
            <v>Seattle,</v>
          </cell>
          <cell r="AN49" t="str">
            <v>Washington</v>
          </cell>
          <cell r="AO49">
            <v>98164</v>
          </cell>
          <cell r="AP49" t="str">
            <v>(206) 292-5907</v>
          </cell>
          <cell r="AQ49" t="str">
            <v>jrash@forterra.org</v>
          </cell>
          <cell r="AR49" t="str">
            <v>Fort Lewis CDP, Washington</v>
          </cell>
        </row>
        <row r="50">
          <cell r="A50" t="str">
            <v>WQC-2021-FriHar-00211</v>
          </cell>
          <cell r="B50" t="str">
            <v>Application Submitted</v>
          </cell>
          <cell r="C50" t="str">
            <v>Friday Harbor town of</v>
          </cell>
          <cell r="D50" t="str">
            <v>Sewer Outfall Replacement Construction</v>
          </cell>
          <cell r="E50" t="str">
            <v>Wastewater</v>
          </cell>
          <cell r="F50">
            <v>3</v>
          </cell>
          <cell r="G50" t="str">
            <v>Wastewater</v>
          </cell>
          <cell r="H50" t="str">
            <v>Other</v>
          </cell>
          <cell r="I50">
            <v>1650000</v>
          </cell>
          <cell r="J50">
            <v>1650000</v>
          </cell>
          <cell r="K50" t="str">
            <v/>
          </cell>
          <cell r="L50">
            <v>1650000</v>
          </cell>
          <cell r="M50">
            <v>20</v>
          </cell>
          <cell r="N50">
            <v>0</v>
          </cell>
          <cell r="P50" t="str">
            <v>No</v>
          </cell>
          <cell r="Q50" t="str">
            <v>Yes</v>
          </cell>
          <cell r="R50" t="str">
            <v>No</v>
          </cell>
          <cell r="S50" t="str">
            <v>NWRO (100.00)</v>
          </cell>
          <cell r="T50" t="str">
            <v>San Juan (100.00)</v>
          </cell>
          <cell r="U50" t="str">
            <v>40 (100.00)</v>
          </cell>
          <cell r="V50" t="str">
            <v>2 (100.00)</v>
          </cell>
          <cell r="W50" t="str">
            <v>2 (100.00)</v>
          </cell>
          <cell r="X50" t="str">
            <v>9/1/2019 12:00:00 AM</v>
          </cell>
          <cell r="Y50" t="str">
            <v>11/1/2022 12:00:00 AM</v>
          </cell>
          <cell r="Z50" t="str">
            <v>WA0023582</v>
          </cell>
          <cell r="AA50" t="str">
            <v>The Town of Friday Harbor operates a wastewater treatment plant and treated effluent outfall that discharges in the bay of Friday Harbor.  The existing outfall has a section that is badly corroded and undersized, causing the effluent to back up into the disinfection process, preventing appropriate disinfection and hindering upstream processes.   This project is to replace the undersized, corroded cast iron section with a new outfall pipe.</v>
          </cell>
          <cell r="AB50" t="str">
            <v>Farhad Ghatan</v>
          </cell>
          <cell r="AC50" t="str">
            <v>Mayor</v>
          </cell>
          <cell r="AD50" t="str">
            <v>PO Box 219</v>
          </cell>
          <cell r="AE50" t="str">
            <v>Friday Harbor,</v>
          </cell>
          <cell r="AF50" t="str">
            <v>Washington</v>
          </cell>
          <cell r="AG50">
            <v>98250</v>
          </cell>
          <cell r="AH50" t="str">
            <v>(360) 378-2810</v>
          </cell>
          <cell r="AI50" t="str">
            <v>mayorfarhad@fridayharbor.org</v>
          </cell>
          <cell r="AJ50" t="str">
            <v>Duncan Wilson</v>
          </cell>
          <cell r="AK50" t="str">
            <v>Town Administrator</v>
          </cell>
          <cell r="AL50" t="str">
            <v>P.O. Box 219</v>
          </cell>
          <cell r="AM50" t="str">
            <v>Friday Harbor,</v>
          </cell>
          <cell r="AN50" t="str">
            <v>Washington</v>
          </cell>
          <cell r="AO50">
            <v>98250</v>
          </cell>
          <cell r="AP50" t="str">
            <v>(360) 378-2810</v>
          </cell>
          <cell r="AQ50" t="str">
            <v>duncanw@fridayharbor.org</v>
          </cell>
          <cell r="AR50" t="str">
            <v>Freeland CDP, Washington</v>
          </cell>
        </row>
        <row r="51">
          <cell r="A51" t="str">
            <v>WQC-2021-FriHar-00212</v>
          </cell>
          <cell r="B51" t="str">
            <v>Application Submitted</v>
          </cell>
          <cell r="C51" t="str">
            <v>Friday Harbor town of</v>
          </cell>
          <cell r="D51" t="str">
            <v>Friday Harbor WWTP Solids Treatment Upgrades</v>
          </cell>
          <cell r="E51" t="str">
            <v>Wastewater</v>
          </cell>
          <cell r="F51">
            <v>4</v>
          </cell>
          <cell r="G51" t="str">
            <v>Wastewater</v>
          </cell>
          <cell r="H51" t="str">
            <v>Treatment</v>
          </cell>
          <cell r="I51">
            <v>3063866</v>
          </cell>
          <cell r="J51">
            <v>3063866</v>
          </cell>
          <cell r="K51" t="str">
            <v/>
          </cell>
          <cell r="L51">
            <v>3063866</v>
          </cell>
          <cell r="M51">
            <v>20</v>
          </cell>
          <cell r="N51">
            <v>0</v>
          </cell>
          <cell r="P51" t="str">
            <v>No</v>
          </cell>
          <cell r="Q51" t="str">
            <v>Yes</v>
          </cell>
          <cell r="R51" t="str">
            <v>No</v>
          </cell>
          <cell r="S51" t="str">
            <v>NWRO (100.00)</v>
          </cell>
          <cell r="T51" t="str">
            <v>San Juan (100.00)</v>
          </cell>
          <cell r="U51" t="str">
            <v>40 (100.00)</v>
          </cell>
          <cell r="V51" t="str">
            <v>2 (100.00)</v>
          </cell>
          <cell r="W51" t="str">
            <v>2 (100.00)</v>
          </cell>
          <cell r="X51" t="str">
            <v>7/1/2019 12:00:00 AM</v>
          </cell>
          <cell r="Y51" t="str">
            <v>10/1/2022 12:00:00 AM</v>
          </cell>
          <cell r="Z51" t="str">
            <v>WA0023582</v>
          </cell>
          <cell r="AA51" t="str">
            <v>The Town of Friday Harbor operates a wastewater treatment plant and effluent outfall that discharges in the bay of Friday Harbor.  The biosolids dryer is not working properly and must be upgraded. Upgrading allows the Town to produce a waste product that will be cost effective to transport off of the island and is highly desirable by a composting facility. More efficient solids removal creates wastewater effluent that is lower in nutrients and protects the surrounding marine waters.</v>
          </cell>
          <cell r="AB51" t="str">
            <v>Farhad Ghatan</v>
          </cell>
          <cell r="AC51" t="str">
            <v>Mayor</v>
          </cell>
          <cell r="AD51" t="str">
            <v>PO Box 219</v>
          </cell>
          <cell r="AE51" t="str">
            <v>Friday Harbor,</v>
          </cell>
          <cell r="AF51" t="str">
            <v>Washington</v>
          </cell>
          <cell r="AG51">
            <v>98250</v>
          </cell>
          <cell r="AH51" t="str">
            <v>(360) 378-2810</v>
          </cell>
          <cell r="AI51" t="str">
            <v>mayorfarhad@fridayharbor.org</v>
          </cell>
          <cell r="AJ51" t="str">
            <v>Duncan Wilson</v>
          </cell>
          <cell r="AK51" t="str">
            <v>Town Administrator</v>
          </cell>
          <cell r="AL51" t="str">
            <v>P.O. Box 219</v>
          </cell>
          <cell r="AM51" t="str">
            <v>Friday Harbor,</v>
          </cell>
          <cell r="AN51" t="str">
            <v>Washington</v>
          </cell>
          <cell r="AO51">
            <v>98250</v>
          </cell>
          <cell r="AP51" t="str">
            <v>(360) 378-2810</v>
          </cell>
          <cell r="AQ51" t="str">
            <v>duncanw@fridayharbor.org</v>
          </cell>
          <cell r="AR51" t="str">
            <v>Freeland CDP, Washington</v>
          </cell>
        </row>
        <row r="52">
          <cell r="A52" t="str">
            <v>WQC-2021-GarfTo-00116</v>
          </cell>
          <cell r="B52" t="str">
            <v>Application Submitted</v>
          </cell>
          <cell r="C52" t="str">
            <v>Garfield, Town of</v>
          </cell>
          <cell r="D52" t="str">
            <v>Garfield I&amp;I Reduction</v>
          </cell>
          <cell r="E52" t="str">
            <v>Wastewater</v>
          </cell>
          <cell r="F52">
            <v>4</v>
          </cell>
          <cell r="G52" t="str">
            <v>Wastewater</v>
          </cell>
          <cell r="H52" t="str">
            <v>Infiltration and Inflow (I/I) Correction</v>
          </cell>
          <cell r="I52">
            <v>610643</v>
          </cell>
          <cell r="J52">
            <v>610643</v>
          </cell>
          <cell r="K52" t="str">
            <v/>
          </cell>
          <cell r="L52">
            <v>610643</v>
          </cell>
          <cell r="M52">
            <v>20</v>
          </cell>
          <cell r="N52">
            <v>0</v>
          </cell>
          <cell r="P52" t="str">
            <v>No</v>
          </cell>
          <cell r="Q52" t="str">
            <v>Yes</v>
          </cell>
          <cell r="R52" t="str">
            <v>No</v>
          </cell>
          <cell r="S52" t="str">
            <v>ERO (100.00)</v>
          </cell>
          <cell r="T52" t="str">
            <v>Whitman (100.00)</v>
          </cell>
          <cell r="U52" t="str">
            <v>9 (100.00)</v>
          </cell>
          <cell r="V52" t="str">
            <v>5 (100.00)</v>
          </cell>
          <cell r="W52" t="str">
            <v>34 (100.00)</v>
          </cell>
          <cell r="X52" t="str">
            <v>7/1/2020 12:00:00 AM</v>
          </cell>
          <cell r="Y52" t="str">
            <v>12/31/2021 12:00:00 AM</v>
          </cell>
          <cell r="Z52" t="str">
            <v>WA0044822</v>
          </cell>
          <cell r="AA52" t="str">
            <v>The scope of this project includes lining of sewer mains at critical locations within the town limits. This project addresses the key deficiencies in the sewer collection network as documented in the Infiltration and Inflow (I&amp;I) study completed under a CDBG planning only grant and prioritized as part of the Comprehensive Sewer System Plan funded by the Department of Ecology.</v>
          </cell>
          <cell r="AB52" t="str">
            <v>Jarrod Pfaff</v>
          </cell>
          <cell r="AC52" t="str">
            <v>Mayor</v>
          </cell>
          <cell r="AD52" t="str">
            <v>405 w California</v>
          </cell>
          <cell r="AE52" t="str">
            <v>Garfield,</v>
          </cell>
          <cell r="AF52" t="str">
            <v>Washington</v>
          </cell>
          <cell r="AG52">
            <v>99130</v>
          </cell>
          <cell r="AH52" t="str">
            <v>(509) 635-1604</v>
          </cell>
          <cell r="AI52" t="str">
            <v>jpgarfield2@gmail.com</v>
          </cell>
          <cell r="AJ52" t="str">
            <v>steve nelson</v>
          </cell>
          <cell r="AK52" t="str">
            <v/>
          </cell>
          <cell r="AL52" t="str">
            <v>405 w california</v>
          </cell>
          <cell r="AM52" t="str">
            <v>Garfield,</v>
          </cell>
          <cell r="AN52" t="str">
            <v>Washington</v>
          </cell>
          <cell r="AO52">
            <v>99130</v>
          </cell>
          <cell r="AP52" t="str">
            <v>(509) 690-7193</v>
          </cell>
          <cell r="AQ52" t="str">
            <v>snelson@centurywest.com</v>
          </cell>
          <cell r="AR52" t="str">
            <v>Garfield town, Washington</v>
          </cell>
        </row>
        <row r="53">
          <cell r="A53" t="str">
            <v>WQC-2021-GCCD-00179</v>
          </cell>
          <cell r="B53" t="str">
            <v>Application Submitted</v>
          </cell>
          <cell r="C53" t="str">
            <v>Grant County Conservation District</v>
          </cell>
          <cell r="D53" t="str">
            <v>Moses Lake Rehabilitation</v>
          </cell>
          <cell r="E53" t="str">
            <v>Nonpoint Source Pollution</v>
          </cell>
          <cell r="G53" t="str">
            <v>Nonpoint Source Pollution</v>
          </cell>
          <cell r="H53" t="str">
            <v>Lake Restoration Planning and/or Implementation, Watershed Management Plans, Education &amp; Outreach</v>
          </cell>
          <cell r="I53">
            <v>249075</v>
          </cell>
          <cell r="J53">
            <v>249075</v>
          </cell>
          <cell r="K53">
            <v>186806</v>
          </cell>
          <cell r="L53">
            <v>0</v>
          </cell>
          <cell r="N53">
            <v>0</v>
          </cell>
          <cell r="P53" t="str">
            <v/>
          </cell>
          <cell r="Q53" t="str">
            <v/>
          </cell>
          <cell r="R53" t="str">
            <v>No</v>
          </cell>
          <cell r="S53" t="str">
            <v>ERO (100.00)</v>
          </cell>
          <cell r="T53" t="str">
            <v>Grant (100.00)</v>
          </cell>
          <cell r="U53" t="str">
            <v>13 (100.00)</v>
          </cell>
          <cell r="V53" t="str">
            <v>4 (100.00)</v>
          </cell>
          <cell r="W53" t="str">
            <v>41 (100.00)</v>
          </cell>
          <cell r="X53" t="str">
            <v>7/1/2020 12:00:00 AM</v>
          </cell>
          <cell r="Y53" t="str">
            <v>6/30/2023 12:00:00 AM</v>
          </cell>
          <cell r="Z53" t="str">
            <v/>
          </cell>
          <cell r="AA53" t="str">
            <v>The Grant County Conservation District, Grant County Health District and partners on the Moses Lake Watershed Council will implement a project to understand external sources of phosphorus loading to Moses Lake and its tributaries and engage the community in projects to improve water quality in the lake. Phase 1 will develop and implement educational activities designed to engage the community around the identified/prioritized sources and identify sites for future BMP implementation projects.</v>
          </cell>
          <cell r="AB53" t="str">
            <v>Marie Lotz</v>
          </cell>
          <cell r="AC53" t="str">
            <v>Manager</v>
          </cell>
          <cell r="AD53" t="str">
            <v>1107 S Juniper Drive</v>
          </cell>
          <cell r="AE53" t="str">
            <v>Moses Lake,</v>
          </cell>
          <cell r="AF53" t="str">
            <v>Washington</v>
          </cell>
          <cell r="AG53">
            <v>98837</v>
          </cell>
          <cell r="AH53" t="str">
            <v>(509) 765-9618</v>
          </cell>
          <cell r="AI53" t="str">
            <v>marie-lotz@conservewa.net</v>
          </cell>
          <cell r="AJ53" t="str">
            <v>Marie Lotz</v>
          </cell>
          <cell r="AK53" t="str">
            <v>Manager</v>
          </cell>
          <cell r="AL53" t="str">
            <v>1107 S Juniper Drive</v>
          </cell>
          <cell r="AM53" t="str">
            <v>Moses Lake,</v>
          </cell>
          <cell r="AN53" t="str">
            <v>Washington</v>
          </cell>
          <cell r="AO53">
            <v>98837</v>
          </cell>
          <cell r="AP53" t="str">
            <v>(509) 765-9618</v>
          </cell>
          <cell r="AQ53" t="str">
            <v>marie-lotz@conservewa.net</v>
          </cell>
          <cell r="AR53" t="str">
            <v>Granite Falls city, Washington</v>
          </cell>
        </row>
        <row r="54">
          <cell r="A54" t="str">
            <v>WQC-2021-HoCSEG-00009</v>
          </cell>
          <cell r="B54" t="str">
            <v>Application Submitted</v>
          </cell>
          <cell r="C54" t="str">
            <v>Hood Canal Salmon Enhancement Group</v>
          </cell>
          <cell r="D54" t="str">
            <v>Hood Canal Nonpoint Source Freshwater Monitoring for Human and Fish Health</v>
          </cell>
          <cell r="E54" t="str">
            <v>Nonpoint Source Pollution</v>
          </cell>
          <cell r="G54" t="str">
            <v>Nonpoint Source Pollution</v>
          </cell>
          <cell r="H54" t="str">
            <v>Monitoring and/or Maintenance, TMDL Support, Riparian/Wetland Restoration, Watershed Management Plans</v>
          </cell>
          <cell r="I54">
            <v>172079.52</v>
          </cell>
          <cell r="J54">
            <v>167079.51999999999</v>
          </cell>
          <cell r="K54">
            <v>125310</v>
          </cell>
          <cell r="L54">
            <v>0</v>
          </cell>
          <cell r="N54">
            <v>0</v>
          </cell>
          <cell r="P54" t="str">
            <v/>
          </cell>
          <cell r="Q54" t="str">
            <v/>
          </cell>
          <cell r="R54" t="str">
            <v>No</v>
          </cell>
          <cell r="S54" t="str">
            <v>SWRO (54.24)</v>
          </cell>
          <cell r="T54" t="str">
            <v>Mason (54.24)</v>
          </cell>
          <cell r="U54" t="str">
            <v>35 (99.55)</v>
          </cell>
          <cell r="V54" t="str">
            <v>6 (100.00)</v>
          </cell>
          <cell r="W54" t="str">
            <v>15 (100.00)</v>
          </cell>
          <cell r="X54" t="str">
            <v>7/1/2020 12:00:00 AM</v>
          </cell>
          <cell r="Y54" t="str">
            <v>4/28/2023 12:00:00 AM</v>
          </cell>
          <cell r="Z54" t="str">
            <v/>
          </cell>
          <cell r="AA54" t="str">
            <v>HCSEG proposes to monitor impaired waters flowing into the Hood Canal long term until further efforts produce water quality improvements. A known baseline in-stream evaluation is required to establish TMDLs and measure any improvements. Continuous assessment is necessary to evaluate the progress of restoration and pollution correction. HCSEG has a large pool of volunteers and has had success in utilizing their support to complete water quality projects in the past.</v>
          </cell>
          <cell r="AB54" t="str">
            <v>Mendy Harlow</v>
          </cell>
          <cell r="AC54" t="str">
            <v>Executive Director</v>
          </cell>
          <cell r="AD54" t="str">
            <v>PO Box 2169
600 NE Roessel Rd</v>
          </cell>
          <cell r="AE54" t="str">
            <v>Belfair,</v>
          </cell>
          <cell r="AF54" t="str">
            <v>Washington</v>
          </cell>
          <cell r="AG54">
            <v>98528</v>
          </cell>
          <cell r="AH54" t="str">
            <v>(360) 275-3575</v>
          </cell>
          <cell r="AI54" t="str">
            <v>mendy@pnwsalmoncenter.org</v>
          </cell>
          <cell r="AJ54" t="str">
            <v>Travis Casey</v>
          </cell>
          <cell r="AK54" t="str">
            <v>Project Technician</v>
          </cell>
          <cell r="AL54" t="str">
            <v>600 NE Roessel Road</v>
          </cell>
          <cell r="AM54" t="str">
            <v>Belfair,</v>
          </cell>
          <cell r="AN54" t="str">
            <v>Washington</v>
          </cell>
          <cell r="AO54">
            <v>98528</v>
          </cell>
          <cell r="AP54" t="str">
            <v>(360) 275-3575</v>
          </cell>
          <cell r="AQ54" t="str">
            <v>travis@pnwsalmoncenter.org</v>
          </cell>
          <cell r="AR54" t="str">
            <v>Home CDP, Washington</v>
          </cell>
        </row>
        <row r="55">
          <cell r="A55" t="str">
            <v>WQC-2021-HoquCi-00199</v>
          </cell>
          <cell r="B55" t="str">
            <v>Application Submitted</v>
          </cell>
          <cell r="C55" t="str">
            <v>Hoquiam City of</v>
          </cell>
          <cell r="D55" t="str">
            <v>Emerson Avenue Pump Station Improvements Design</v>
          </cell>
          <cell r="E55" t="str">
            <v>Wastewater</v>
          </cell>
          <cell r="F55">
            <v>2</v>
          </cell>
          <cell r="G55" t="str">
            <v>Wastewater</v>
          </cell>
          <cell r="H55" t="str">
            <v>Wastewater Collection System</v>
          </cell>
          <cell r="I55">
            <v>260500</v>
          </cell>
          <cell r="J55">
            <v>260500</v>
          </cell>
          <cell r="K55" t="str">
            <v/>
          </cell>
          <cell r="L55">
            <v>260500</v>
          </cell>
          <cell r="M55">
            <v>30</v>
          </cell>
          <cell r="N55">
            <v>0</v>
          </cell>
          <cell r="P55" t="str">
            <v>No</v>
          </cell>
          <cell r="Q55" t="str">
            <v>No</v>
          </cell>
          <cell r="R55" t="str">
            <v>No</v>
          </cell>
          <cell r="S55" t="str">
            <v>SWRO (100.00)</v>
          </cell>
          <cell r="T55" t="str">
            <v>Grays Harbor (91.10)</v>
          </cell>
          <cell r="U55" t="str">
            <v>24 (69.05)</v>
          </cell>
          <cell r="V55" t="str">
            <v>6 (99.57)</v>
          </cell>
          <cell r="W55" t="str">
            <v>22 (59.68)</v>
          </cell>
          <cell r="X55" t="str">
            <v>7/1/2020 12:00:00 AM</v>
          </cell>
          <cell r="Y55" t="str">
            <v>12/31/2021 12:00:00 AM</v>
          </cell>
          <cell r="Z55" t="str">
            <v>WA0020915</v>
          </cell>
          <cell r="AA55" t="str">
            <v>The existing Emerson Avenue facility is a combined stormwater/wastewater pump station, containing separate wetwells for both.  The project involves the construction of a new wastewater pump station facility adjacent to the existing combined facility with new submersible wastewater pumps, piping, appurtenances and controls. The existing facility will be retrofitted for stormwater only, and the control building and backup generator will be used to run both facilities.</v>
          </cell>
          <cell r="AB55" t="str">
            <v>Brian Shay</v>
          </cell>
          <cell r="AC55" t="str">
            <v>City Administrator</v>
          </cell>
          <cell r="AD55" t="str">
            <v>609 8th Street</v>
          </cell>
          <cell r="AE55" t="str">
            <v>Hoquiam,</v>
          </cell>
          <cell r="AF55" t="str">
            <v>Washington</v>
          </cell>
          <cell r="AG55">
            <v>98550</v>
          </cell>
          <cell r="AH55" t="str">
            <v>(360) 538-3983</v>
          </cell>
          <cell r="AI55" t="str">
            <v>bshay@cityofhoquiam.com</v>
          </cell>
          <cell r="AJ55" t="str">
            <v>Brian Shay</v>
          </cell>
          <cell r="AK55" t="str">
            <v>City Administrator</v>
          </cell>
          <cell r="AL55" t="str">
            <v>609 8th Street</v>
          </cell>
          <cell r="AM55" t="str">
            <v>Hoquiam,</v>
          </cell>
          <cell r="AN55" t="str">
            <v>Washington</v>
          </cell>
          <cell r="AO55">
            <v>98550</v>
          </cell>
          <cell r="AP55" t="str">
            <v>(360) 538-3983</v>
          </cell>
          <cell r="AQ55" t="str">
            <v>bshay@cityofhoquiam.com</v>
          </cell>
          <cell r="AR55" t="str">
            <v>Home CDP, Washington</v>
          </cell>
        </row>
        <row r="56">
          <cell r="A56" t="str">
            <v>WQC-2021-Ilwaco-00173</v>
          </cell>
          <cell r="B56" t="str">
            <v>Application Submitted</v>
          </cell>
          <cell r="C56" t="str">
            <v>Ilwaco city of</v>
          </cell>
          <cell r="D56" t="str">
            <v>Indian Creek Source Watershed Protection</v>
          </cell>
          <cell r="E56" t="str">
            <v>Nonpoint Source Pollution</v>
          </cell>
          <cell r="G56" t="str">
            <v>Nonpoint Source Pollution</v>
          </cell>
          <cell r="H56" t="str">
            <v>Agricultural Best Management Practices BMP</v>
          </cell>
          <cell r="I56">
            <v>3825000</v>
          </cell>
          <cell r="J56">
            <v>3825000</v>
          </cell>
          <cell r="K56">
            <v>500000</v>
          </cell>
          <cell r="L56">
            <v>0</v>
          </cell>
          <cell r="N56">
            <v>0</v>
          </cell>
          <cell r="P56" t="str">
            <v/>
          </cell>
          <cell r="Q56" t="str">
            <v/>
          </cell>
          <cell r="R56" t="str">
            <v>No</v>
          </cell>
          <cell r="S56" t="str">
            <v>SWRO (100.00)</v>
          </cell>
          <cell r="T56" t="str">
            <v>Pacific (100.00)</v>
          </cell>
          <cell r="U56" t="str">
            <v>19 (100.00)</v>
          </cell>
          <cell r="V56" t="str">
            <v>3 (100.00)</v>
          </cell>
          <cell r="W56" t="str">
            <v>24 (100.00)</v>
          </cell>
          <cell r="X56" t="str">
            <v>7/1/2020 12:00:00 AM</v>
          </cell>
          <cell r="Y56" t="str">
            <v>7/1/2021 12:00:00 AM</v>
          </cell>
          <cell r="Z56" t="str">
            <v/>
          </cell>
          <cell r="AA56" t="str">
            <v>The project will ensure the  stability of the water quality and productivity of the drinking water source for the City of Ilwaco through the acquisition of land and timber rights and establishment of full municipal ownership and management within the watershed. This includes the purchase of a timber deed encumbering approximately 175s acres and about 650 acres of currently industrially managed timberland above the City’s reservoir and drinking water intake system.</v>
          </cell>
          <cell r="AB56" t="str">
            <v>Gary Forner</v>
          </cell>
          <cell r="AC56" t="str">
            <v>Mayor</v>
          </cell>
          <cell r="AD56" t="str">
            <v>120 First Avenue N</v>
          </cell>
          <cell r="AE56" t="str">
            <v>Ilwaco,</v>
          </cell>
          <cell r="AF56" t="str">
            <v>Washington</v>
          </cell>
          <cell r="AG56">
            <v>98624</v>
          </cell>
          <cell r="AH56" t="str">
            <v>(360) 642-3145</v>
          </cell>
          <cell r="AI56" t="str">
            <v>mayor@ilwaco-wa.gov</v>
          </cell>
          <cell r="AJ56" t="str">
            <v>Matthew Lessnau</v>
          </cell>
          <cell r="AK56" t="str">
            <v/>
          </cell>
          <cell r="AL56" t="str">
            <v>120 First Avenue N</v>
          </cell>
          <cell r="AM56" t="str">
            <v>Ilwaco,</v>
          </cell>
          <cell r="AN56" t="str">
            <v>Washington</v>
          </cell>
          <cell r="AO56">
            <v>98624</v>
          </cell>
          <cell r="AP56" t="str">
            <v>(360) 642-3145</v>
          </cell>
          <cell r="AQ56" t="str">
            <v>council4@ilwaco-wa.gov</v>
          </cell>
          <cell r="AR56" t="str">
            <v>Hunts Point town, Washington</v>
          </cell>
        </row>
        <row r="57">
          <cell r="A57" t="str">
            <v>WQC-2021-KiCoPW-00122</v>
          </cell>
          <cell r="B57" t="str">
            <v>Application Modifications Submitted</v>
          </cell>
          <cell r="C57" t="str">
            <v>Kitsap County - Public Works</v>
          </cell>
          <cell r="D57" t="str">
            <v>High-Performance Bioretention Pilot to Improve Regional Water Quality</v>
          </cell>
          <cell r="E57" t="str">
            <v>Stormwater Facility</v>
          </cell>
          <cell r="G57" t="str">
            <v>Stormwater Facility</v>
          </cell>
          <cell r="H57" t="str">
            <v>Stormwater Retrofit, TAPE-Approved Technologies, Low-Impact Development (LID)</v>
          </cell>
          <cell r="I57">
            <v>2527798</v>
          </cell>
          <cell r="J57">
            <v>2527798</v>
          </cell>
          <cell r="K57">
            <v>1895849</v>
          </cell>
          <cell r="L57">
            <v>0</v>
          </cell>
          <cell r="N57">
            <v>0</v>
          </cell>
          <cell r="P57" t="str">
            <v/>
          </cell>
          <cell r="Q57" t="str">
            <v/>
          </cell>
          <cell r="R57" t="str">
            <v>No</v>
          </cell>
          <cell r="S57" t="str">
            <v>NWRO (100.00)</v>
          </cell>
          <cell r="T57" t="str">
            <v>Whatcom (74.36)</v>
          </cell>
          <cell r="U57" t="str">
            <v>40 (74.36)</v>
          </cell>
          <cell r="V57" t="str">
            <v>2 (74.36)</v>
          </cell>
          <cell r="W57" t="str">
            <v>1 (74.36)</v>
          </cell>
          <cell r="X57" t="str">
            <v>9/1/2020 12:00:00 AM</v>
          </cell>
          <cell r="Y57" t="str">
            <v>12/18/2024 12:00:00 AM</v>
          </cell>
          <cell r="Z57" t="str">
            <v/>
          </cell>
          <cell r="AA57" t="str">
            <v>Two bioretention retrofit projects will be installed in priority watersheds with the new high-performance bioretention soil media (BSM) specification for Washington State. The projects, located in Lake Whatcom (Whatcom County) and Long Lake (Kitsap County) watersheds, have management plans for controlling phosphorus and bacteria. The new BSM specification provides excellent pollutant capture performance for these pollutants. Each installation will be monitored to verify performance.</v>
          </cell>
          <cell r="AB57" t="str">
            <v>Christopher May</v>
          </cell>
          <cell r="AC57" t="str">
            <v>Stormwater Division Director</v>
          </cell>
          <cell r="AD57" t="str">
            <v>614 Division Street</v>
          </cell>
          <cell r="AE57" t="str">
            <v>Port Orchard,</v>
          </cell>
          <cell r="AF57" t="str">
            <v>Washington</v>
          </cell>
          <cell r="AG57">
            <v>98366</v>
          </cell>
          <cell r="AH57" t="str">
            <v>(360) 337-7295</v>
          </cell>
          <cell r="AI57" t="str">
            <v>cmay@co.kitsap.wa.us</v>
          </cell>
          <cell r="AJ57" t="str">
            <v>Christopher May</v>
          </cell>
          <cell r="AK57" t="str">
            <v>Stormwater Division Director</v>
          </cell>
          <cell r="AL57" t="str">
            <v>614 Division Street</v>
          </cell>
          <cell r="AM57" t="str">
            <v>Port Orchard,</v>
          </cell>
          <cell r="AN57" t="str">
            <v>Washington</v>
          </cell>
          <cell r="AO57">
            <v>98366</v>
          </cell>
          <cell r="AP57" t="str">
            <v>(360) 337-7295</v>
          </cell>
          <cell r="AQ57" t="str">
            <v>cmay@co.kitsap.wa.us</v>
          </cell>
          <cell r="AR57" t="str">
            <v>Kitsap County, Washington</v>
          </cell>
          <cell r="AS57" t="str">
            <v>Ineligible</v>
          </cell>
          <cell r="AT57">
            <v>68336</v>
          </cell>
        </row>
        <row r="58">
          <cell r="A58" t="str">
            <v>WQC-2021-KCoNRP-00074</v>
          </cell>
          <cell r="B58" t="str">
            <v>Application Submitted</v>
          </cell>
          <cell r="C58" t="str">
            <v>King County - Natural Resources and Parks Department</v>
          </cell>
          <cell r="D58" t="str">
            <v>Ship Canal Water Quality Project</v>
          </cell>
          <cell r="E58" t="str">
            <v>Wastewater</v>
          </cell>
          <cell r="F58">
            <v>3</v>
          </cell>
          <cell r="G58" t="str">
            <v>Wastewater</v>
          </cell>
          <cell r="H58" t="str">
            <v>Combined Sewer Overflow (CSO) Correction</v>
          </cell>
          <cell r="I58">
            <v>540057000</v>
          </cell>
          <cell r="J58">
            <v>95760000</v>
          </cell>
          <cell r="K58" t="str">
            <v/>
          </cell>
          <cell r="L58">
            <v>95760000</v>
          </cell>
          <cell r="M58">
            <v>30</v>
          </cell>
          <cell r="N58">
            <v>0</v>
          </cell>
          <cell r="P58" t="str">
            <v>No</v>
          </cell>
          <cell r="Q58" t="str">
            <v>No</v>
          </cell>
          <cell r="R58" t="str">
            <v>No</v>
          </cell>
          <cell r="S58" t="str">
            <v>NWRO (100.00)</v>
          </cell>
          <cell r="T58" t="str">
            <v>King (100.00)</v>
          </cell>
          <cell r="U58" t="str">
            <v>36 (77.60)</v>
          </cell>
          <cell r="V58" t="str">
            <v>7 (100.00)</v>
          </cell>
          <cell r="W58" t="str">
            <v>8 (100.00)</v>
          </cell>
          <cell r="X58" t="str">
            <v>7/1/2020 12:00:00 AM</v>
          </cell>
          <cell r="Y58" t="str">
            <v>7/31/2025 12:00:00 AM</v>
          </cell>
          <cell r="Z58" t="str">
            <v>DNRP WA-002918-1 and SPU-WA003168-2</v>
          </cell>
          <cell r="AA58" t="str">
            <v>This Project consists of a storage tunnel between the Ballard and Wallingford neighborhoods in the City of Seattle that will significantly reduce combined sewer overflows (CSOs) into the Ship Canal. This is a joint project between Seattle Public Utilities (SPU) and King County Department of Natural Resources (DNRP).The project will control overflows at five SPU outfalls and two DNRP outfalls and is required by both agencies’ consent decrees with the Washington State DOE  and the EPA.</v>
          </cell>
          <cell r="AB58" t="str">
            <v>Mark Isaacson</v>
          </cell>
          <cell r="AC58" t="str">
            <v>Division Director</v>
          </cell>
          <cell r="AD58" t="str">
            <v>201 South Jackson Street
KSC-NR-0501</v>
          </cell>
          <cell r="AE58" t="str">
            <v>Seattle,</v>
          </cell>
          <cell r="AF58" t="str">
            <v>Washington</v>
          </cell>
          <cell r="AG58">
            <v>98104</v>
          </cell>
          <cell r="AH58" t="str">
            <v>(206) 477-4601</v>
          </cell>
          <cell r="AI58" t="str">
            <v>mark.isaacson@kingcounty.gov</v>
          </cell>
          <cell r="AJ58" t="str">
            <v>Eric Mandel</v>
          </cell>
          <cell r="AK58" t="str">
            <v>CSO Program Coordinator/Capital Project Manager IV</v>
          </cell>
          <cell r="AL58" t="str">
            <v>201 S Jackson, KSC-NR-0502</v>
          </cell>
          <cell r="AM58" t="str">
            <v>Seattle,</v>
          </cell>
          <cell r="AN58" t="str">
            <v>Washington</v>
          </cell>
          <cell r="AO58" t="str">
            <v>98104-3855</v>
          </cell>
          <cell r="AP58" t="str">
            <v>(206) 477-5547</v>
          </cell>
          <cell r="AQ58" t="str">
            <v>eric.mandel@kingcounty.gov</v>
          </cell>
          <cell r="AR58" t="str">
            <v>Keyport CDP, Washington</v>
          </cell>
        </row>
        <row r="59">
          <cell r="A59" t="str">
            <v>WQC-2021-KirkPW-00058</v>
          </cell>
          <cell r="B59" t="str">
            <v>Application Submitted</v>
          </cell>
          <cell r="C59" t="str">
            <v>Kirkland city of - Public Works</v>
          </cell>
          <cell r="D59" t="str">
            <v>North Rose Hill Stormwater Infiltration Wells</v>
          </cell>
          <cell r="E59" t="str">
            <v>Stormwater Facility</v>
          </cell>
          <cell r="G59" t="str">
            <v>Stormwater Facility</v>
          </cell>
          <cell r="H59" t="str">
            <v>Stormwater Retrofit</v>
          </cell>
          <cell r="I59">
            <v>1413500</v>
          </cell>
          <cell r="J59">
            <v>1413500</v>
          </cell>
          <cell r="K59">
            <v>1060125</v>
          </cell>
          <cell r="L59">
            <v>0</v>
          </cell>
          <cell r="N59">
            <v>0</v>
          </cell>
          <cell r="P59" t="str">
            <v/>
          </cell>
          <cell r="Q59" t="str">
            <v/>
          </cell>
          <cell r="R59" t="str">
            <v>No</v>
          </cell>
          <cell r="S59" t="str">
            <v>NWRO (100.00)</v>
          </cell>
          <cell r="T59" t="str">
            <v>King (100.00)</v>
          </cell>
          <cell r="U59" t="str">
            <v>45 (42.83)</v>
          </cell>
          <cell r="V59" t="str">
            <v>1 (99.99)</v>
          </cell>
          <cell r="W59" t="str">
            <v>8 (100.00)</v>
          </cell>
          <cell r="X59" t="str">
            <v>7/1/2020 12:00:00 AM</v>
          </cell>
          <cell r="Y59" t="str">
            <v>1/4/2023 12:00:00 AM</v>
          </cell>
          <cell r="Z59" t="str">
            <v/>
          </cell>
          <cell r="AA59" t="str">
            <v>This project will construct water quality treatment and infiltration wells on NE 111th Place east of 127th Ave NE in Kirkland.  These retrofit facilities will improve the quality and reduce the volume of stormwater for 11 acres of the North Rose Hill Subbasin of the Forbes Creek Watershed.  This area is fully developed according to current zoning and is unlikely to redevelop in a way that will require stormwater controls.  Project was identified via an Ecology/NEP retrofit planning grant.</v>
          </cell>
          <cell r="AB59" t="str">
            <v>Tracey Dunlap</v>
          </cell>
          <cell r="AC59" t="str">
            <v/>
          </cell>
          <cell r="AD59" t="str">
            <v>123 5th Ave</v>
          </cell>
          <cell r="AE59" t="str">
            <v>Kirkland,</v>
          </cell>
          <cell r="AF59" t="str">
            <v>Washington</v>
          </cell>
          <cell r="AG59">
            <v>98033</v>
          </cell>
          <cell r="AH59" t="str">
            <v>(425) 587-3806</v>
          </cell>
          <cell r="AI59" t="str">
            <v>tdunlap@kirklandwa.gov</v>
          </cell>
          <cell r="AJ59" t="str">
            <v>Aparna Khanal</v>
          </cell>
          <cell r="AK59" t="str">
            <v>Sr. Project Engineer</v>
          </cell>
          <cell r="AL59" t="str">
            <v>123 5th Ave</v>
          </cell>
          <cell r="AM59" t="str">
            <v>Kirkland,</v>
          </cell>
          <cell r="AN59" t="str">
            <v>Washington</v>
          </cell>
          <cell r="AO59">
            <v>98033</v>
          </cell>
          <cell r="AP59" t="str">
            <v>(425) 587-3806</v>
          </cell>
          <cell r="AQ59" t="str">
            <v>akhanal@kirklandwa.gov</v>
          </cell>
          <cell r="AR59" t="str">
            <v>Kirkland city, Washington</v>
          </cell>
          <cell r="AS59" t="str">
            <v>Ineligible</v>
          </cell>
          <cell r="AT59">
            <v>104319</v>
          </cell>
        </row>
        <row r="60">
          <cell r="A60" t="str">
            <v>WQC-2021-LCEP-00031</v>
          </cell>
          <cell r="B60" t="str">
            <v>Application Submitted</v>
          </cell>
          <cell r="C60" t="str">
            <v>Lower Columbia Estuary Partnership</v>
          </cell>
          <cell r="D60" t="str">
            <v>Burnt Bridge Creek - Alki Road West</v>
          </cell>
          <cell r="E60" t="str">
            <v>Nonpoint Source Pollution</v>
          </cell>
          <cell r="G60" t="str">
            <v>Nonpoint Source Pollution</v>
          </cell>
          <cell r="H60" t="str">
            <v>Education &amp; Outreach, Riparian/Wetland Restoration, Monitoring and/or Maintenance</v>
          </cell>
          <cell r="I60">
            <v>179255.54</v>
          </cell>
          <cell r="J60">
            <v>115239.54</v>
          </cell>
          <cell r="K60">
            <v>86430</v>
          </cell>
          <cell r="L60">
            <v>0</v>
          </cell>
          <cell r="N60">
            <v>0</v>
          </cell>
          <cell r="P60" t="str">
            <v/>
          </cell>
          <cell r="Q60" t="str">
            <v/>
          </cell>
          <cell r="R60" t="str">
            <v>No</v>
          </cell>
          <cell r="S60" t="str">
            <v>SWRO (100.00)</v>
          </cell>
          <cell r="T60" t="str">
            <v>Clark (100.00)</v>
          </cell>
          <cell r="U60" t="str">
            <v>49 (100.00)</v>
          </cell>
          <cell r="V60" t="str">
            <v>3 (100.00)</v>
          </cell>
          <cell r="W60" t="str">
            <v>28 (100.00)</v>
          </cell>
          <cell r="X60" t="str">
            <v>7/1/2020 12:00:00 AM</v>
          </cell>
          <cell r="Y60" t="str">
            <v>1/1/2023 12:00:00 AM</v>
          </cell>
          <cell r="Z60" t="str">
            <v/>
          </cell>
          <cell r="AA60" t="str">
            <v>Burnt Bridge Creek – Alki Road West will establish native riparian forest along 3-acres of Burnt Bridge Creek; provide comprehensive stormwater/clean water education to 20 teachers and about 500 students from Vancouver schools; and engage students, parents or guardians, and community members in native tree plantings. The project will address water quality listings on Burnt Bridge Creek (temperature, pH, fecal bacteria, dissolved oxygen) and help implement the upcoming Burnt Bridge Creek TMDL.</v>
          </cell>
          <cell r="AB60" t="str">
            <v>Debrah Marriott</v>
          </cell>
          <cell r="AC60" t="str">
            <v>Executive Director</v>
          </cell>
          <cell r="AD60" t="str">
            <v>811 SW Naito Pkwy, Suite 410</v>
          </cell>
          <cell r="AE60" t="str">
            <v>Portland,</v>
          </cell>
          <cell r="AF60" t="str">
            <v>Oregon</v>
          </cell>
          <cell r="AG60">
            <v>97204</v>
          </cell>
          <cell r="AH60" t="str">
            <v>(503) 226-1565</v>
          </cell>
          <cell r="AI60" t="str">
            <v>dmarriott@estuarypartnership.org</v>
          </cell>
          <cell r="AJ60" t="str">
            <v>Christian Hathaway</v>
          </cell>
          <cell r="AK60" t="str">
            <v>Community Programs Director</v>
          </cell>
          <cell r="AL60" t="str">
            <v>811 SW Naito Pkwy, Suite 410</v>
          </cell>
          <cell r="AM60" t="str">
            <v>Portland,</v>
          </cell>
          <cell r="AN60" t="str">
            <v>Oregon</v>
          </cell>
          <cell r="AO60">
            <v>97204</v>
          </cell>
          <cell r="AP60" t="str">
            <v>(503) 226-1565</v>
          </cell>
          <cell r="AQ60" t="str">
            <v>chathaway@estuarypartnership.org</v>
          </cell>
          <cell r="AR60" t="str">
            <v>Loon Lake CDP, Washington</v>
          </cell>
        </row>
        <row r="61">
          <cell r="A61" t="str">
            <v>WQC-2021-LuInBC-00152</v>
          </cell>
          <cell r="B61" t="str">
            <v>Application Submitted</v>
          </cell>
          <cell r="C61" t="str">
            <v>Lummi Indian Business Council</v>
          </cell>
          <cell r="D61" t="str">
            <v>Lower Fobes Phase 2 Restoration Project, South Fork Nooksack River</v>
          </cell>
          <cell r="E61" t="str">
            <v>Nonpoint Source Pollution</v>
          </cell>
          <cell r="G61" t="str">
            <v>Nonpoint Source Pollution</v>
          </cell>
          <cell r="H61" t="str">
            <v>TMDL Support</v>
          </cell>
          <cell r="I61">
            <v>562724</v>
          </cell>
          <cell r="J61">
            <v>562724</v>
          </cell>
          <cell r="K61">
            <v>422043</v>
          </cell>
          <cell r="L61">
            <v>0</v>
          </cell>
          <cell r="N61">
            <v>0</v>
          </cell>
          <cell r="P61" t="str">
            <v/>
          </cell>
          <cell r="Q61" t="str">
            <v/>
          </cell>
          <cell r="R61" t="str">
            <v>No</v>
          </cell>
          <cell r="S61" t="str">
            <v>NWRO (100.00)</v>
          </cell>
          <cell r="T61" t="str">
            <v>Skagit (100.00)</v>
          </cell>
          <cell r="U61" t="str">
            <v>39 (100.00)</v>
          </cell>
          <cell r="V61" t="str">
            <v>1 (100.00)</v>
          </cell>
          <cell r="W61" t="str">
            <v>1 (100.00)</v>
          </cell>
          <cell r="X61" t="str">
            <v>7/1/2020 12:00:00 AM</v>
          </cell>
          <cell r="Y61" t="str">
            <v>12/31/2022 12:00:00 AM</v>
          </cell>
          <cell r="Z61" t="str">
            <v/>
          </cell>
          <cell r="AA61" t="str">
            <v>To improve temperature and habitat complexity for ESA listed salmonids in WRIA 1, Lummi Nation will use this grant to construct  27 engineered logjams (ELJs), two channel-spanning ELJs, and plant 8.7 riparian acres in a temperature impaired reach of the mainstem South Fork (SF) Nooksack River. The goal of this project is to restore natural channel and floodplain processes to maintain salmonid spawning, rearing and holding habitat, while improving late summer flow and thermal refugia.</v>
          </cell>
          <cell r="AB61" t="str">
            <v>Jeremiah Julius</v>
          </cell>
          <cell r="AC61" t="str">
            <v>Chairman</v>
          </cell>
          <cell r="AD61" t="str">
            <v>2665 Kwina Road</v>
          </cell>
          <cell r="AE61" t="str">
            <v>Bellingham,</v>
          </cell>
          <cell r="AF61" t="str">
            <v>Washington</v>
          </cell>
          <cell r="AG61">
            <v>98226</v>
          </cell>
          <cell r="AH61" t="str">
            <v>(360) 312-2315</v>
          </cell>
          <cell r="AI61" t="str">
            <v>jeremiahj@lummi-nsn.gov</v>
          </cell>
          <cell r="AJ61" t="str">
            <v>Kelley Turner</v>
          </cell>
          <cell r="AK61" t="str">
            <v>Restoration Program Manager</v>
          </cell>
          <cell r="AL61" t="str">
            <v>2665 Kwina Road</v>
          </cell>
          <cell r="AM61" t="str">
            <v>Bellingham,</v>
          </cell>
          <cell r="AN61" t="str">
            <v>Washington</v>
          </cell>
          <cell r="AO61">
            <v>98226</v>
          </cell>
          <cell r="AP61" t="str">
            <v>(360) 312-2315</v>
          </cell>
          <cell r="AQ61" t="str">
            <v>kelleyt@lummi-nsn.gov</v>
          </cell>
          <cell r="AR61" t="str">
            <v>Loon Lake CDP, Washington</v>
          </cell>
        </row>
        <row r="62">
          <cell r="A62" t="str">
            <v>WQC-2021-LuTSWD-00148</v>
          </cell>
          <cell r="B62" t="str">
            <v>Application Submitted</v>
          </cell>
          <cell r="C62" t="str">
            <v>Lummi Tribal Sewer and Water District</v>
          </cell>
          <cell r="D62" t="str">
            <v>2019 Gooseberry Point Wastewater Collection System Improvements</v>
          </cell>
          <cell r="E62" t="str">
            <v>Wastewater</v>
          </cell>
          <cell r="F62">
            <v>4</v>
          </cell>
          <cell r="G62" t="str">
            <v>Wastewater</v>
          </cell>
          <cell r="H62" t="str">
            <v>Combined Sewer Overflow (CSO) Correction, Wastewater Collection System</v>
          </cell>
          <cell r="I62">
            <v>2107000</v>
          </cell>
          <cell r="J62">
            <v>2107000</v>
          </cell>
          <cell r="K62" t="str">
            <v/>
          </cell>
          <cell r="L62">
            <v>2107000</v>
          </cell>
          <cell r="M62">
            <v>20</v>
          </cell>
          <cell r="N62">
            <v>0</v>
          </cell>
          <cell r="P62" t="str">
            <v>No</v>
          </cell>
          <cell r="Q62" t="str">
            <v>Yes</v>
          </cell>
          <cell r="R62" t="str">
            <v>No</v>
          </cell>
          <cell r="S62" t="str">
            <v>NWRO (100.00)</v>
          </cell>
          <cell r="T62" t="str">
            <v>Whatcom (100.00)</v>
          </cell>
          <cell r="U62" t="str">
            <v>42 (100.00)</v>
          </cell>
          <cell r="V62" t="str">
            <v>1 (100.00)</v>
          </cell>
          <cell r="W62" t="str">
            <v>1 (100.00)</v>
          </cell>
          <cell r="X62" t="str">
            <v>7/1/2020 12:00:00 AM</v>
          </cell>
          <cell r="Y62" t="str">
            <v>12/18/2023 12:00:00 AM</v>
          </cell>
          <cell r="Z62" t="str">
            <v>WA0025666</v>
          </cell>
          <cell r="AA62" t="str">
            <v>The project includes improvements to the LTSWD Pump Stations 1 and 10 and force main to direct flow to the Gooseberry WWTP on the Lummi Reservation.  These facilities are operating beyond their design lives requiring frequent emergency measures and are subject to flooding during high runoff/high tide events.  This STEP 4 application will design and construct the improvements in conjunction with the Gooseberry WWTP Improvement Construction Project (STEP 3) funded under WQC-2020-LuTSWD-0042.</v>
          </cell>
          <cell r="AB62" t="str">
            <v>Charles Anderson</v>
          </cell>
          <cell r="AC62" t="str">
            <v>District Manager</v>
          </cell>
          <cell r="AD62" t="str">
            <v>2156 Lummi View Drive</v>
          </cell>
          <cell r="AE62" t="str">
            <v>Bellingham,</v>
          </cell>
          <cell r="AF62" t="str">
            <v>Washington</v>
          </cell>
          <cell r="AG62">
            <v>98225</v>
          </cell>
          <cell r="AH62" t="str">
            <v>(360) 758-7167</v>
          </cell>
          <cell r="AI62" t="str">
            <v>chipa@ltswd.com</v>
          </cell>
          <cell r="AJ62" t="str">
            <v>Charles Anderson</v>
          </cell>
          <cell r="AK62" t="str">
            <v>District Manager</v>
          </cell>
          <cell r="AL62" t="str">
            <v>2156 Lummi View Drive</v>
          </cell>
          <cell r="AM62" t="str">
            <v>Bellingham,</v>
          </cell>
          <cell r="AN62" t="str">
            <v>Washington</v>
          </cell>
          <cell r="AO62">
            <v>98225</v>
          </cell>
          <cell r="AP62" t="str">
            <v>(360) 758-7167</v>
          </cell>
          <cell r="AQ62" t="str">
            <v>chipa@ltswd.com</v>
          </cell>
          <cell r="AR62" t="str">
            <v>Loon Lake CDP, Washington</v>
          </cell>
        </row>
        <row r="63">
          <cell r="A63" t="str">
            <v>WQC-2021-MaryPW-00111</v>
          </cell>
          <cell r="B63" t="str">
            <v>Application Submitted</v>
          </cell>
          <cell r="C63" t="str">
            <v>Marysville city of - Public Works Department</v>
          </cell>
          <cell r="D63" t="str">
            <v>Armar Road Retrofit Design Project</v>
          </cell>
          <cell r="E63" t="str">
            <v>Stormwater Facility</v>
          </cell>
          <cell r="G63" t="str">
            <v>Stormwater Facility</v>
          </cell>
          <cell r="H63" t="str">
            <v>Stormwater Retrofit, Flow Control &amp; Treatment</v>
          </cell>
          <cell r="I63">
            <v>75134</v>
          </cell>
          <cell r="J63">
            <v>75134</v>
          </cell>
          <cell r="K63">
            <v>56351</v>
          </cell>
          <cell r="L63">
            <v>0</v>
          </cell>
          <cell r="N63">
            <v>0</v>
          </cell>
          <cell r="P63" t="str">
            <v/>
          </cell>
          <cell r="Q63" t="str">
            <v/>
          </cell>
          <cell r="R63" t="str">
            <v>No</v>
          </cell>
          <cell r="S63" t="str">
            <v>NWRO (100.00)</v>
          </cell>
          <cell r="T63" t="str">
            <v>Snohomish (70.03)</v>
          </cell>
          <cell r="U63" t="str">
            <v>39 (65.81)</v>
          </cell>
          <cell r="V63" t="str">
            <v>1 (84.86)</v>
          </cell>
          <cell r="W63" t="str">
            <v>7 (60.89)</v>
          </cell>
          <cell r="X63" t="str">
            <v>7/1/2020 12:00:00 AM</v>
          </cell>
          <cell r="Y63" t="str">
            <v>12/31/2022 12:00:00 AM</v>
          </cell>
          <cell r="Z63" t="str">
            <v/>
          </cell>
          <cell r="AA63" t="str">
            <v>This project will design a water quality retrofit for the stormwater infrastructure on Armar Road. Approximately two blocks (1/2 mile) of Armar Road drains to a single outfall on Allen Creek without treatment. This design project will prepare permitting documents, geotechnical report, cultural review, inadvertent discovery plan and bid specifications so the plan package will be at 90 design and construction ready at completion.</v>
          </cell>
          <cell r="AB63" t="str">
            <v>Kari Chennault</v>
          </cell>
          <cell r="AC63" t="str">
            <v>Assistant Public Works Director</v>
          </cell>
          <cell r="AD63" t="str">
            <v>80 Columbia Avenue</v>
          </cell>
          <cell r="AE63" t="str">
            <v>Marysville,</v>
          </cell>
          <cell r="AF63" t="str">
            <v>Washington</v>
          </cell>
          <cell r="AG63">
            <v>98270</v>
          </cell>
          <cell r="AH63" t="str">
            <v>(360) 363-8277</v>
          </cell>
          <cell r="AI63" t="str">
            <v>kchennault@marysvillewa.gov</v>
          </cell>
          <cell r="AJ63" t="str">
            <v>Adam Benton</v>
          </cell>
          <cell r="AK63" t="str">
            <v>Project Engineer</v>
          </cell>
          <cell r="AL63" t="str">
            <v>80 Columbia Avenue</v>
          </cell>
          <cell r="AM63" t="str">
            <v>Marysville,</v>
          </cell>
          <cell r="AN63" t="str">
            <v>Washington</v>
          </cell>
          <cell r="AO63">
            <v>98270</v>
          </cell>
          <cell r="AP63" t="str">
            <v>(360) 363-8283</v>
          </cell>
          <cell r="AQ63" t="str">
            <v>abenton@marysvillewa.gov</v>
          </cell>
          <cell r="AR63" t="str">
            <v>Marysville city, Washington</v>
          </cell>
          <cell r="AS63" t="str">
            <v>Ineligible</v>
          </cell>
          <cell r="AT63">
            <v>72734</v>
          </cell>
        </row>
        <row r="64">
          <cell r="A64" t="str">
            <v>WQC-2021-MaryPW-00126</v>
          </cell>
          <cell r="B64" t="str">
            <v>Application Submitted</v>
          </cell>
          <cell r="C64" t="str">
            <v>Marysville city of - Public Works Department</v>
          </cell>
          <cell r="D64" t="str">
            <v>LID Improvements for 2nd Street and Cedar Avenue</v>
          </cell>
          <cell r="E64" t="str">
            <v>Stormwater Facility</v>
          </cell>
          <cell r="G64" t="str">
            <v>Stormwater Facility</v>
          </cell>
          <cell r="H64" t="str">
            <v>Low-Impact Development (LID), Retrofit &amp; LID</v>
          </cell>
          <cell r="I64">
            <v>3484150</v>
          </cell>
          <cell r="J64">
            <v>3092850</v>
          </cell>
          <cell r="K64">
            <v>2319638</v>
          </cell>
          <cell r="L64">
            <v>0</v>
          </cell>
          <cell r="N64">
            <v>0</v>
          </cell>
          <cell r="P64" t="str">
            <v/>
          </cell>
          <cell r="Q64" t="str">
            <v/>
          </cell>
          <cell r="R64" t="str">
            <v>No</v>
          </cell>
          <cell r="S64" t="str">
            <v>NWRO (100.00)</v>
          </cell>
          <cell r="T64" t="str">
            <v>Snohomish (100.00)</v>
          </cell>
          <cell r="U64" t="str">
            <v>38 (100.00)</v>
          </cell>
          <cell r="V64" t="str">
            <v>2 (100.00)</v>
          </cell>
          <cell r="W64" t="str">
            <v>7 (100.00)</v>
          </cell>
          <cell r="X64" t="str">
            <v>7/1/2020 12:00:00 AM</v>
          </cell>
          <cell r="Y64" t="str">
            <v>6/30/2023 12:00:00 AM</v>
          </cell>
          <cell r="Z64" t="str">
            <v/>
          </cell>
          <cell r="AA64" t="str">
            <v>This project will improve water quality in Ebey Slough (a tributary of the Snohomish River system that discharges directly to Puget Sound) through installation of green infrastructure at both 2nd Street and Cedar Avenue in the City of Marysville. This project will provide treatment for total suspended solids (TSS), oil (total petroleum hydrocarbons), dissolved copper, dissolved zinc, and total phosphorus and will also reduce flows by increasing stormwater infiltration.</v>
          </cell>
          <cell r="AB64" t="str">
            <v>Kari Chennault</v>
          </cell>
          <cell r="AC64" t="str">
            <v>Assistant Public Works Director</v>
          </cell>
          <cell r="AD64" t="str">
            <v>80 Columbia Avenue</v>
          </cell>
          <cell r="AE64" t="str">
            <v>Marysville,</v>
          </cell>
          <cell r="AF64" t="str">
            <v>Washington</v>
          </cell>
          <cell r="AG64">
            <v>98270</v>
          </cell>
          <cell r="AH64" t="str">
            <v>(360) 363-8277</v>
          </cell>
          <cell r="AI64" t="str">
            <v>kchennault@marysvillewa.gov</v>
          </cell>
          <cell r="AJ64" t="str">
            <v>Adam Benton</v>
          </cell>
          <cell r="AK64" t="str">
            <v>Project Engineer</v>
          </cell>
          <cell r="AL64" t="str">
            <v>80 Columbia Avenue</v>
          </cell>
          <cell r="AM64" t="str">
            <v>Marysville,</v>
          </cell>
          <cell r="AN64" t="str">
            <v>Washington</v>
          </cell>
          <cell r="AO64">
            <v>98270</v>
          </cell>
          <cell r="AP64" t="str">
            <v>(360) 363-8283</v>
          </cell>
          <cell r="AQ64" t="str">
            <v>abenton@marysvillewa.gov</v>
          </cell>
          <cell r="AR64" t="str">
            <v>Marysville city, Washington</v>
          </cell>
          <cell r="AS64" t="str">
            <v>Ineligible</v>
          </cell>
          <cell r="AT64">
            <v>72734</v>
          </cell>
        </row>
        <row r="65">
          <cell r="A65" t="str">
            <v>WQC-2021-MaVaPW-00019</v>
          </cell>
          <cell r="B65" t="str">
            <v>Application Submitted</v>
          </cell>
          <cell r="C65" t="str">
            <v>Maple Valley city of - Public Works</v>
          </cell>
          <cell r="D65" t="str">
            <v>Witte Road SE Storm Drainage Water Quality Improvements Construction</v>
          </cell>
          <cell r="E65" t="str">
            <v>Stormwater Facility</v>
          </cell>
          <cell r="G65" t="str">
            <v>Stormwater Facility</v>
          </cell>
          <cell r="H65" t="str">
            <v>Retrofit &amp; LID</v>
          </cell>
          <cell r="I65">
            <v>217782</v>
          </cell>
          <cell r="J65">
            <v>217782</v>
          </cell>
          <cell r="K65">
            <v>163337</v>
          </cell>
          <cell r="L65">
            <v>0</v>
          </cell>
          <cell r="N65">
            <v>0</v>
          </cell>
          <cell r="P65" t="str">
            <v/>
          </cell>
          <cell r="Q65" t="str">
            <v/>
          </cell>
          <cell r="R65" t="str">
            <v>No</v>
          </cell>
          <cell r="S65" t="str">
            <v>NWRO (100.00)</v>
          </cell>
          <cell r="T65" t="str">
            <v>King (100.00)</v>
          </cell>
          <cell r="U65" t="str">
            <v>5 (100.00)</v>
          </cell>
          <cell r="V65" t="str">
            <v>8 (100.00)</v>
          </cell>
          <cell r="W65" t="str">
            <v>9 (100.00)</v>
          </cell>
          <cell r="X65" t="str">
            <v>7/1/2020 12:00:00 AM</v>
          </cell>
          <cell r="Y65" t="str">
            <v>7/1/2022 12:00:00 AM</v>
          </cell>
          <cell r="Z65" t="str">
            <v/>
          </cell>
          <cell r="AA65" t="str">
            <v>This project will improve water quality in Jenkins Creek by collecting and treating stormwater runoff from portions of Witte Road SE and the Lake Wilderness Golf Course parking lot and access road in Maple Valley prior to infiltrating or discharging to the creek. This project will construct two new bioretention facilities and retrofit one existing detention pond to act as a bioretention facility to remove total suspended solids (TSS) and allow for slowing and cooling of flows prior to discharge.</v>
          </cell>
          <cell r="AB65" t="str">
            <v>Laura Philpot</v>
          </cell>
          <cell r="AC65" t="str">
            <v>City Manager</v>
          </cell>
          <cell r="AD65" t="str">
            <v>22017 SE Wax Rd, Ste 200</v>
          </cell>
          <cell r="AE65" t="str">
            <v>Maple Valley,</v>
          </cell>
          <cell r="AF65" t="str">
            <v>Washington</v>
          </cell>
          <cell r="AG65">
            <v>98038</v>
          </cell>
          <cell r="AH65" t="str">
            <v>(425) 413-8800</v>
          </cell>
          <cell r="AI65" t="str">
            <v>laura.philpot@maplevalleywa.gov</v>
          </cell>
          <cell r="AJ65" t="str">
            <v>Halley Kimball</v>
          </cell>
          <cell r="AK65" t="str">
            <v>SWM/NPDES Program Manager</v>
          </cell>
          <cell r="AL65" t="str">
            <v>22017 SE Wax Rd, Ste 200</v>
          </cell>
          <cell r="AM65" t="str">
            <v>Maple Valley,</v>
          </cell>
          <cell r="AN65" t="str">
            <v>Washington</v>
          </cell>
          <cell r="AO65">
            <v>98038</v>
          </cell>
          <cell r="AP65" t="str">
            <v>(425) 413-8800</v>
          </cell>
          <cell r="AQ65" t="str">
            <v>halley.kimball@maplevalleywa.gov</v>
          </cell>
          <cell r="AR65" t="str">
            <v>Maple Valley city, Washington</v>
          </cell>
          <cell r="AS65" t="str">
            <v>Ineligible</v>
          </cell>
          <cell r="AT65">
            <v>102130</v>
          </cell>
        </row>
        <row r="66">
          <cell r="A66" t="str">
            <v>WQC-2021-MCFEG-00062</v>
          </cell>
          <cell r="B66" t="str">
            <v>Application Submitted</v>
          </cell>
          <cell r="C66" t="str">
            <v>Mid-Columbia Fisheries Enhancement Group</v>
          </cell>
          <cell r="D66" t="str">
            <v>Upper Yakima Forest Restoration</v>
          </cell>
          <cell r="E66" t="str">
            <v>Nonpoint Source Pollution</v>
          </cell>
          <cell r="G66" t="str">
            <v>Nonpoint Source Pollution</v>
          </cell>
          <cell r="H66" t="str">
            <v>TMDL Support, Riparian/Wetland Restoration, Education &amp; Outreach</v>
          </cell>
          <cell r="I66">
            <v>333333</v>
          </cell>
          <cell r="J66">
            <v>333333</v>
          </cell>
          <cell r="K66">
            <v>250000</v>
          </cell>
          <cell r="L66">
            <v>0</v>
          </cell>
          <cell r="N66">
            <v>0</v>
          </cell>
          <cell r="P66" t="str">
            <v/>
          </cell>
          <cell r="Q66" t="str">
            <v/>
          </cell>
          <cell r="R66" t="str">
            <v>No</v>
          </cell>
          <cell r="S66" t="str">
            <v>CRO (100.00)</v>
          </cell>
          <cell r="T66" t="str">
            <v>Kittitas (100.00)</v>
          </cell>
          <cell r="U66" t="str">
            <v>13 (100.00)</v>
          </cell>
          <cell r="V66" t="str">
            <v>8 (100.00)</v>
          </cell>
          <cell r="W66" t="str">
            <v>39 (100.00)</v>
          </cell>
          <cell r="X66" t="str">
            <v>7/1/2020 12:00:00 AM</v>
          </cell>
          <cell r="Y66" t="str">
            <v>6/30/2023 12:00:00 AM</v>
          </cell>
          <cell r="Z66" t="str">
            <v/>
          </cell>
          <cell r="AA66" t="str">
            <v>This project aims to reduce sediment, fecal coliform and temperatures in  the Upper Yakima River through riparian buffer restoration and protection projects that are new (phase 1),  requiring maintenance (phase 2) and projects in development.  This project will: install riparian trees in 8 acres along 900 stream feet and exclude livestock on 25 acres along 2,700 stream feet at river mile 160; maintain plants along 3,000 feet at river mile 192; and identify 10 new projects within a 30 mile reach.</v>
          </cell>
          <cell r="AB66" t="str">
            <v>Margaret Neuman</v>
          </cell>
          <cell r="AC66" t="str">
            <v>Executive Director</v>
          </cell>
          <cell r="AD66" t="str">
            <v>413 N. Main St., Ste. K</v>
          </cell>
          <cell r="AE66" t="str">
            <v>Ellensburg,</v>
          </cell>
          <cell r="AF66" t="str">
            <v>Washington</v>
          </cell>
          <cell r="AG66">
            <v>98926</v>
          </cell>
          <cell r="AH66" t="str">
            <v>(509) 281-1322</v>
          </cell>
          <cell r="AI66" t="str">
            <v>fish@midcolumbiafisheries.org</v>
          </cell>
          <cell r="AJ66" t="str">
            <v>Katrina Strathmann</v>
          </cell>
          <cell r="AK66" t="str">
            <v>Restoration Ecologist/Project Manager</v>
          </cell>
          <cell r="AL66" t="str">
            <v>413 N. Main St., Ste. K</v>
          </cell>
          <cell r="AM66" t="str">
            <v>Ellensburg,</v>
          </cell>
          <cell r="AN66" t="str">
            <v>Washington</v>
          </cell>
          <cell r="AO66">
            <v>98926</v>
          </cell>
          <cell r="AP66" t="str">
            <v>(509) 281-1322</v>
          </cell>
          <cell r="AQ66" t="str">
            <v>katrina@midcolumbiafisheries.org</v>
          </cell>
          <cell r="AR66" t="str">
            <v>Metaline town, Washington</v>
          </cell>
        </row>
        <row r="67">
          <cell r="A67" t="str">
            <v>WQC-2021-Metali-00204</v>
          </cell>
          <cell r="B67" t="str">
            <v>Application Submitted</v>
          </cell>
          <cell r="C67" t="str">
            <v>Metaline town of</v>
          </cell>
          <cell r="D67" t="str">
            <v>Metaline I&amp;I Study</v>
          </cell>
          <cell r="E67" t="str">
            <v>Wastewater</v>
          </cell>
          <cell r="F67">
            <v>1</v>
          </cell>
          <cell r="G67" t="str">
            <v>Wastewater</v>
          </cell>
          <cell r="H67" t="str">
            <v>Infiltration and Inflow (I/I) Correction</v>
          </cell>
          <cell r="I67">
            <v>20000</v>
          </cell>
          <cell r="J67">
            <v>20000</v>
          </cell>
          <cell r="K67" t="str">
            <v/>
          </cell>
          <cell r="L67">
            <v>20000</v>
          </cell>
          <cell r="M67">
            <v>20</v>
          </cell>
          <cell r="N67">
            <v>0</v>
          </cell>
          <cell r="P67" t="str">
            <v>No</v>
          </cell>
          <cell r="Q67" t="str">
            <v>No</v>
          </cell>
          <cell r="R67" t="str">
            <v>No</v>
          </cell>
          <cell r="S67" t="str">
            <v>ERO (100.00)</v>
          </cell>
          <cell r="T67" t="str">
            <v>Pend Oreille (100.00)</v>
          </cell>
          <cell r="U67" t="str">
            <v>7 (100.00)</v>
          </cell>
          <cell r="V67" t="str">
            <v>5 (100.00)</v>
          </cell>
          <cell r="W67" t="str">
            <v>62 (100.00)</v>
          </cell>
          <cell r="X67" t="str">
            <v>7/1/2020 12:00:00 AM</v>
          </cell>
          <cell r="Y67" t="str">
            <v>12/31/2021 12:00:00 AM</v>
          </cell>
          <cell r="Z67" t="str">
            <v>WA0020699</v>
          </cell>
          <cell r="AA67" t="str">
            <v>The funding request in this application will fund flow monitoring, CCTV, and field condition assessments as well as the analysis of data to generate an I&amp;I study document which will isolate the sources of Infiltration and Inflow within the Town of Metaline’s sewer collection system.</v>
          </cell>
          <cell r="AB67" t="str">
            <v>Kelly Flanagan</v>
          </cell>
          <cell r="AC67" t="str">
            <v>Clerk-Treasurer</v>
          </cell>
          <cell r="AD67" t="str">
            <v>PO Box 85</v>
          </cell>
          <cell r="AE67" t="str">
            <v>Metaline,</v>
          </cell>
          <cell r="AF67" t="str">
            <v>Washington</v>
          </cell>
          <cell r="AG67">
            <v>99152</v>
          </cell>
          <cell r="AH67" t="str">
            <v>(509) 446-4641</v>
          </cell>
          <cell r="AI67" t="str">
            <v>townofmetaline@ifiber.tv</v>
          </cell>
          <cell r="AJ67" t="str">
            <v>steve nelson</v>
          </cell>
          <cell r="AK67" t="str">
            <v/>
          </cell>
          <cell r="AL67" t="str">
            <v>405 w california</v>
          </cell>
          <cell r="AM67" t="str">
            <v>Garfield,</v>
          </cell>
          <cell r="AN67" t="str">
            <v>Washington</v>
          </cell>
          <cell r="AO67">
            <v>99130</v>
          </cell>
          <cell r="AP67" t="str">
            <v>(509) 690-7193</v>
          </cell>
          <cell r="AQ67" t="str">
            <v>snelson@centurywest.com</v>
          </cell>
          <cell r="AR67" t="str">
            <v>Metaline Falls town, Washington</v>
          </cell>
        </row>
        <row r="68">
          <cell r="A68" t="str">
            <v>WQC-2021-Mukilt-00051</v>
          </cell>
          <cell r="B68" t="str">
            <v>Application Submitted</v>
          </cell>
          <cell r="C68" t="str">
            <v>Mukilteo city of</v>
          </cell>
          <cell r="D68" t="str">
            <v>Stormwater Pipe Pollutant Removal Project</v>
          </cell>
          <cell r="E68" t="str">
            <v>Stormwater Activity</v>
          </cell>
          <cell r="G68" t="str">
            <v>Stormwater Activity</v>
          </cell>
          <cell r="H68" t="str">
            <v>Monitoring and/or Maintenance</v>
          </cell>
          <cell r="I68">
            <v>556520</v>
          </cell>
          <cell r="J68">
            <v>491520</v>
          </cell>
          <cell r="K68">
            <v>368640</v>
          </cell>
          <cell r="L68">
            <v>0</v>
          </cell>
          <cell r="N68">
            <v>0</v>
          </cell>
          <cell r="P68" t="str">
            <v/>
          </cell>
          <cell r="Q68" t="str">
            <v/>
          </cell>
          <cell r="R68" t="str">
            <v>No</v>
          </cell>
          <cell r="S68" t="str">
            <v>NWRO (100.00)</v>
          </cell>
          <cell r="T68" t="str">
            <v>Snohomish (100.00)</v>
          </cell>
          <cell r="U68" t="str">
            <v>21 (99.86)</v>
          </cell>
          <cell r="V68" t="str">
            <v>2 (100.00)</v>
          </cell>
          <cell r="W68" t="str">
            <v>8 (60.52)</v>
          </cell>
          <cell r="X68" t="str">
            <v>7/1/2020 12:00:00 AM</v>
          </cell>
          <cell r="Y68" t="str">
            <v>12/31/2023 12:00:00 AM</v>
          </cell>
          <cell r="Z68" t="str">
            <v/>
          </cell>
          <cell r="AA68" t="str">
            <v>The City of Mukilteo will inspect approximately twenty-four (24) miles of stormwater conveyance pipe for illicit connections, and remove an estimated 240 tons of sediments containing legacy pollutants in the Brewery Creek, Edgewater Creek, Goat Trail Ravine, Japanese Gulch, Naketa Beach, and Olympic View watersheds.  This work will be completed as part of a new operations and maintenance program, to be developed under this proposal.</v>
          </cell>
          <cell r="AB68" t="str">
            <v>Jennifer Gregerson</v>
          </cell>
          <cell r="AC68" t="str">
            <v>Mayor</v>
          </cell>
          <cell r="AD68" t="str">
            <v>11930 Cyrus Way</v>
          </cell>
          <cell r="AE68" t="str">
            <v>Mukilteo,</v>
          </cell>
          <cell r="AF68" t="str">
            <v>Washington</v>
          </cell>
          <cell r="AG68">
            <v>98275</v>
          </cell>
          <cell r="AH68" t="str">
            <v>(425) 263-8018</v>
          </cell>
          <cell r="AI68" t="str">
            <v>jgregerson@mukilteowa.gov</v>
          </cell>
          <cell r="AJ68" t="str">
            <v>Jennifer Adams</v>
          </cell>
          <cell r="AK68" t="str">
            <v/>
          </cell>
          <cell r="AL68" t="str">
            <v>11930 Cyrus Way</v>
          </cell>
          <cell r="AM68" t="str">
            <v>Mukilteo,</v>
          </cell>
          <cell r="AN68" t="str">
            <v>Washington</v>
          </cell>
          <cell r="AO68">
            <v>98275</v>
          </cell>
          <cell r="AP68" t="str">
            <v>(425) 263-8083</v>
          </cell>
          <cell r="AQ68" t="str">
            <v>jadams@mukilteowa.gov</v>
          </cell>
          <cell r="AR68" t="str">
            <v>Mukilteo city, Washington</v>
          </cell>
          <cell r="AS68" t="str">
            <v>Ineligible</v>
          </cell>
          <cell r="AT68">
            <v>100650</v>
          </cell>
        </row>
        <row r="69">
          <cell r="A69" t="str">
            <v>WQC-2021-Newpor-00151</v>
          </cell>
          <cell r="B69" t="str">
            <v>Application Submitted</v>
          </cell>
          <cell r="C69" t="str">
            <v>Newport city of</v>
          </cell>
          <cell r="D69" t="str">
            <v>City of Newport Wastewater Master Plan</v>
          </cell>
          <cell r="E69" t="str">
            <v>Wastewater</v>
          </cell>
          <cell r="F69">
            <v>1</v>
          </cell>
          <cell r="G69" t="str">
            <v>Wastewater</v>
          </cell>
          <cell r="H69" t="str">
            <v>Infiltration and Inflow (I/I) Correction, Treatment, Water Reclamation and Reuse</v>
          </cell>
          <cell r="I69">
            <v>308500</v>
          </cell>
          <cell r="J69">
            <v>308500</v>
          </cell>
          <cell r="K69" t="str">
            <v/>
          </cell>
          <cell r="L69">
            <v>308500</v>
          </cell>
          <cell r="M69">
            <v>20</v>
          </cell>
          <cell r="N69">
            <v>0</v>
          </cell>
          <cell r="P69" t="str">
            <v>No</v>
          </cell>
          <cell r="Q69" t="str">
            <v>No</v>
          </cell>
          <cell r="R69" t="str">
            <v>No</v>
          </cell>
          <cell r="S69" t="str">
            <v>ERO (100.00)</v>
          </cell>
          <cell r="T69" t="str">
            <v>Pend Oreille (100.00)</v>
          </cell>
          <cell r="U69" t="str">
            <v>7 (100.00)</v>
          </cell>
          <cell r="V69" t="str">
            <v>5 (100.00)</v>
          </cell>
          <cell r="W69" t="str">
            <v>62 (72.54)</v>
          </cell>
          <cell r="X69" t="str">
            <v>7/1/2020 12:00:00 AM</v>
          </cell>
          <cell r="Y69" t="str">
            <v>6/30/2022 12:00:00 AM</v>
          </cell>
          <cell r="Z69" t="str">
            <v>WA0022322</v>
          </cell>
          <cell r="AA69" t="str">
            <v>Prepare Wastewater Master Planning documents for Newport’s wastewater treatment and collection infrastructure. The planning documents and supporting studies, including inflow/infiltration monitoring and user rate study, will evaluate the existing conditions of the system, propose alternatives of improvements, and identify financial impacts for future improvements and maintenance. These documents are needed to mitigate hazard to human health and protect water quality in the Pend Oreille River.</v>
          </cell>
          <cell r="AB69" t="str">
            <v>Russell Pelleberg</v>
          </cell>
          <cell r="AC69" t="str">
            <v>City Administrator</v>
          </cell>
          <cell r="AD69" t="str">
            <v>200 S. Washington Avenue</v>
          </cell>
          <cell r="AE69" t="str">
            <v>Newport,</v>
          </cell>
          <cell r="AF69" t="str">
            <v>Washington</v>
          </cell>
          <cell r="AG69">
            <v>99156</v>
          </cell>
          <cell r="AH69" t="str">
            <v>(509) 447-5611</v>
          </cell>
          <cell r="AI69" t="str">
            <v>rpelleberg@newport-wa.org</v>
          </cell>
          <cell r="AJ69" t="str">
            <v>Russell Pelleberg</v>
          </cell>
          <cell r="AK69" t="str">
            <v>City Administrator</v>
          </cell>
          <cell r="AL69" t="str">
            <v>200 S. Washington Avenue</v>
          </cell>
          <cell r="AM69" t="str">
            <v>Newport,</v>
          </cell>
          <cell r="AN69" t="str">
            <v>Washington</v>
          </cell>
          <cell r="AO69">
            <v>99156</v>
          </cell>
          <cell r="AP69" t="str">
            <v>(509) 447-5611</v>
          </cell>
          <cell r="AQ69" t="str">
            <v>rpelleberg@newport-wa.org</v>
          </cell>
          <cell r="AR69" t="str">
            <v>Newcastle city, Washington</v>
          </cell>
        </row>
        <row r="70">
          <cell r="A70" t="str">
            <v>WQC-2021-NoSeAl-00137</v>
          </cell>
          <cell r="B70" t="str">
            <v>Application Submitted</v>
          </cell>
          <cell r="C70" t="str">
            <v>Northwest Seaport Alliance</v>
          </cell>
          <cell r="D70" t="str">
            <v>Terminal 5 Modernization – Stormwater Treatment System</v>
          </cell>
          <cell r="E70" t="str">
            <v>Stormwater Facility</v>
          </cell>
          <cell r="G70" t="str">
            <v>Stormwater Facility</v>
          </cell>
          <cell r="H70" t="str">
            <v>Flow Control &amp; Treatment, Treatment</v>
          </cell>
          <cell r="I70">
            <v>34375465</v>
          </cell>
          <cell r="J70">
            <v>34375465</v>
          </cell>
          <cell r="K70">
            <v>5000000</v>
          </cell>
          <cell r="L70">
            <v>0</v>
          </cell>
          <cell r="N70">
            <v>0</v>
          </cell>
          <cell r="P70" t="str">
            <v/>
          </cell>
          <cell r="Q70" t="str">
            <v/>
          </cell>
          <cell r="R70" t="str">
            <v>No</v>
          </cell>
          <cell r="S70" t="str">
            <v>NWRO (100.00)</v>
          </cell>
          <cell r="T70" t="str">
            <v>King (100.00)</v>
          </cell>
          <cell r="U70" t="str">
            <v>5 (34.05)</v>
          </cell>
          <cell r="V70" t="str">
            <v>8 (40.05)</v>
          </cell>
          <cell r="W70" t="str">
            <v>7 (40.73)</v>
          </cell>
          <cell r="X70" t="str">
            <v>7/1/2020 12:00:00 AM</v>
          </cell>
          <cell r="Y70" t="str">
            <v>12/31/2023 12:00:00 AM</v>
          </cell>
          <cell r="Z70" t="str">
            <v/>
          </cell>
          <cell r="AA70" t="str">
            <v>The Northwest Seaport Alliance (NWSA) is modernizing the existing Terminal 5 (T-5) to receive the largest container ships currently sailing. Constructing a terminal-wide stormwater treatment system to protect the West Waterway of the Duwamish River is critical.  The system will treat over 10 million gallons per year; providing the best stormwater treatment. This funding request is for the subsurface infrastructure (lift station vaults and conveyance) in four consolidated stormwater basins.</v>
          </cell>
          <cell r="AB70" t="str">
            <v>Jason Jordan</v>
          </cell>
          <cell r="AC70" t="str">
            <v>Director, Environmental and Planning Services</v>
          </cell>
          <cell r="AD70" t="str">
            <v>1 Sitcum Plaza</v>
          </cell>
          <cell r="AE70" t="str">
            <v>Tacoma,</v>
          </cell>
          <cell r="AF70" t="str">
            <v>Washington</v>
          </cell>
          <cell r="AG70">
            <v>98421</v>
          </cell>
          <cell r="AH70" t="str">
            <v>(253) 592-6790</v>
          </cell>
          <cell r="AI70" t="str">
            <v>jjordan@portoftacoma.com</v>
          </cell>
          <cell r="AJ70" t="str">
            <v>Deanna Seaman</v>
          </cell>
          <cell r="AK70" t="str">
            <v>Senior Project Manager</v>
          </cell>
          <cell r="AL70" t="str">
            <v>One Sitcum Plaza</v>
          </cell>
          <cell r="AM70" t="str">
            <v>Tacoma,</v>
          </cell>
          <cell r="AN70" t="str">
            <v>Washington</v>
          </cell>
          <cell r="AO70">
            <v>98421</v>
          </cell>
          <cell r="AP70" t="str">
            <v>(253) 428-8696</v>
          </cell>
          <cell r="AQ70" t="str">
            <v>dseaman@nwseaportalliance.com</v>
          </cell>
          <cell r="AR70" t="str">
            <v>N/A</v>
          </cell>
          <cell r="AS70" t="e">
            <v>#N/A</v>
          </cell>
          <cell r="AT70" t="e">
            <v>#N/A</v>
          </cell>
        </row>
        <row r="71">
          <cell r="A71" t="str">
            <v>WQC-2021-Oakesd-00052</v>
          </cell>
          <cell r="B71" t="str">
            <v>Application Submitted</v>
          </cell>
          <cell r="C71" t="str">
            <v>Oakesdale town of</v>
          </cell>
          <cell r="D71" t="str">
            <v>Wastewater Facility Plan and Other Requirements</v>
          </cell>
          <cell r="E71" t="str">
            <v>Wastewater</v>
          </cell>
          <cell r="F71">
            <v>1</v>
          </cell>
          <cell r="G71" t="str">
            <v>Wastewater</v>
          </cell>
          <cell r="H71" t="str">
            <v>Treatment, Infiltration and Inflow (I/I) Correction, Wastewater Collection System</v>
          </cell>
          <cell r="I71">
            <v>189000</v>
          </cell>
          <cell r="J71">
            <v>189000</v>
          </cell>
          <cell r="K71" t="str">
            <v/>
          </cell>
          <cell r="L71">
            <v>189000</v>
          </cell>
          <cell r="M71">
            <v>5</v>
          </cell>
          <cell r="N71">
            <v>0</v>
          </cell>
          <cell r="P71" t="str">
            <v>No</v>
          </cell>
          <cell r="Q71" t="str">
            <v>No</v>
          </cell>
          <cell r="R71" t="str">
            <v>No</v>
          </cell>
          <cell r="S71" t="str">
            <v>ERO (100.00)</v>
          </cell>
          <cell r="T71" t="str">
            <v>Whitman (100.00)</v>
          </cell>
          <cell r="U71" t="str">
            <v>9 (100.00)</v>
          </cell>
          <cell r="V71" t="str">
            <v>5 (100.00)</v>
          </cell>
          <cell r="W71" t="str">
            <v>34 (100.00)</v>
          </cell>
          <cell r="X71" t="str">
            <v>7/1/2020 12:00:00 AM</v>
          </cell>
          <cell r="Y71" t="str">
            <v>4/30/2022 12:00:00 AM</v>
          </cell>
          <cell r="Z71" t="str">
            <v>WA0044792</v>
          </cell>
          <cell r="AA71" t="str">
            <v>The overall purpose of the funding is to prepare and submit a Wastewater Facility Plan (WWFP) which includes a section on disinfection and prepare and submit collection system evaluation and proposed corrective action for infiltration/inflow. The Town will need to purchase additional equipment to complete the above requirements. The equipment includes (2) sewer flow monitors, sewer main inspection camera, and (2) composite wastewater samplers.</v>
          </cell>
          <cell r="AB71" t="str">
            <v>Dennis Palmer</v>
          </cell>
          <cell r="AC71" t="str">
            <v>Mayor</v>
          </cell>
          <cell r="AD71" t="str">
            <v>PO Box 246
105 N First St</v>
          </cell>
          <cell r="AE71" t="str">
            <v>Oakesdale,</v>
          </cell>
          <cell r="AF71" t="str">
            <v>Washington</v>
          </cell>
          <cell r="AG71">
            <v>99158</v>
          </cell>
          <cell r="AH71" t="str">
            <v>(509) 285-4020</v>
          </cell>
          <cell r="AI71" t="str">
            <v>townofoakesdale@msn.com</v>
          </cell>
          <cell r="AJ71" t="str">
            <v>Steven  Marsh</v>
          </cell>
          <cell r="AK71" t="str">
            <v>Vice President</v>
          </cell>
          <cell r="AL71" t="str">
            <v>303 E. 2nd Avenue</v>
          </cell>
          <cell r="AM71" t="str">
            <v>Spokane,</v>
          </cell>
          <cell r="AN71" t="str">
            <v>Washington</v>
          </cell>
          <cell r="AO71">
            <v>99202</v>
          </cell>
          <cell r="AP71" t="str">
            <v>(509) 622-2888</v>
          </cell>
          <cell r="AQ71" t="str">
            <v>steven.marsh@tdhengineering.com</v>
          </cell>
          <cell r="AR71" t="str">
            <v>Oak Harbor city, Washington</v>
          </cell>
        </row>
        <row r="72">
          <cell r="A72" t="str">
            <v>WQC-2021-Odessa-00104</v>
          </cell>
          <cell r="B72" t="str">
            <v>Application Submitted</v>
          </cell>
          <cell r="C72" t="str">
            <v>Odessa town of</v>
          </cell>
          <cell r="D72" t="str">
            <v>Main Lift Station Replacement and Drying Bed Area</v>
          </cell>
          <cell r="E72" t="str">
            <v>Wastewater</v>
          </cell>
          <cell r="F72">
            <v>4</v>
          </cell>
          <cell r="G72" t="str">
            <v>Wastewater</v>
          </cell>
          <cell r="H72" t="str">
            <v>Other</v>
          </cell>
          <cell r="I72">
            <v>750000</v>
          </cell>
          <cell r="J72">
            <v>750000</v>
          </cell>
          <cell r="K72" t="str">
            <v/>
          </cell>
          <cell r="L72">
            <v>750000</v>
          </cell>
          <cell r="M72">
            <v>20</v>
          </cell>
          <cell r="N72">
            <v>0</v>
          </cell>
          <cell r="P72" t="str">
            <v>No</v>
          </cell>
          <cell r="Q72" t="str">
            <v>Yes</v>
          </cell>
          <cell r="R72" t="str">
            <v>No</v>
          </cell>
          <cell r="S72" t="str">
            <v>ERO (100.00)</v>
          </cell>
          <cell r="T72" t="str">
            <v>Lincoln (100.00)</v>
          </cell>
          <cell r="U72" t="str">
            <v>13 (100.00)</v>
          </cell>
          <cell r="V72" t="str">
            <v>5 (100.00)</v>
          </cell>
          <cell r="W72" t="str">
            <v>43 (100.00)</v>
          </cell>
          <cell r="X72" t="str">
            <v>7/1/2020 12:00:00 AM</v>
          </cell>
          <cell r="Y72" t="str">
            <v>12/31/2022 12:00:00 AM</v>
          </cell>
          <cell r="Z72" t="str">
            <v>WA0045560</v>
          </cell>
          <cell r="AA72" t="str">
            <v>Installation of an adequately sized lift station including wet well, telemetry, pumps, and other components. Construction of a drying bed area for drying of sludge to reduce weight and disposal volumes and cost.</v>
          </cell>
          <cell r="AB72" t="str">
            <v>Bill Crossley</v>
          </cell>
          <cell r="AC72" t="str">
            <v>Mayor</v>
          </cell>
          <cell r="AD72" t="str">
            <v>21 E. First Ave</v>
          </cell>
          <cell r="AE72" t="str">
            <v>Odessa,</v>
          </cell>
          <cell r="AF72" t="str">
            <v>Washington</v>
          </cell>
          <cell r="AG72">
            <v>99159</v>
          </cell>
          <cell r="AH72" t="str">
            <v>(509) 982-2401</v>
          </cell>
          <cell r="AI72" t="str">
            <v>mayor@odessaoffice.com</v>
          </cell>
          <cell r="AJ72" t="str">
            <v>steve nelson</v>
          </cell>
          <cell r="AK72" t="str">
            <v/>
          </cell>
          <cell r="AL72" t="str">
            <v>405 w california</v>
          </cell>
          <cell r="AM72" t="str">
            <v>Garfield,</v>
          </cell>
          <cell r="AN72" t="str">
            <v>Washington</v>
          </cell>
          <cell r="AO72">
            <v>99130</v>
          </cell>
          <cell r="AP72" t="str">
            <v>(509) 690-7193</v>
          </cell>
          <cell r="AQ72" t="str">
            <v>snelson@centurywest.com</v>
          </cell>
          <cell r="AR72" t="str">
            <v>Ocean Shores city, Washington</v>
          </cell>
        </row>
        <row r="73">
          <cell r="A73" t="str">
            <v>WQC-2021-OkanCD-00130</v>
          </cell>
          <cell r="B73" t="str">
            <v>Application Submitted</v>
          </cell>
          <cell r="C73" t="str">
            <v>Okanogan Conservation District</v>
          </cell>
          <cell r="D73" t="str">
            <v>Restoring Water Quality in the Fish-Bearing Waters of Okanogan County</v>
          </cell>
          <cell r="E73" t="str">
            <v>Nonpoint Source Pollution</v>
          </cell>
          <cell r="G73" t="str">
            <v>Nonpoint Source Pollution</v>
          </cell>
          <cell r="H73" t="str">
            <v>Lake Restoration Planning and/or Implementation, Riparian/Wetland Restoration</v>
          </cell>
          <cell r="I73">
            <v>322897.62</v>
          </cell>
          <cell r="J73">
            <v>322897.62</v>
          </cell>
          <cell r="K73">
            <v>242173</v>
          </cell>
          <cell r="L73">
            <v>0</v>
          </cell>
          <cell r="N73">
            <v>0</v>
          </cell>
          <cell r="P73" t="str">
            <v/>
          </cell>
          <cell r="Q73" t="str">
            <v/>
          </cell>
          <cell r="R73" t="str">
            <v>No</v>
          </cell>
          <cell r="S73" t="str">
            <v>CRO (99.99)</v>
          </cell>
          <cell r="T73" t="str">
            <v>Okanogan (99.95)</v>
          </cell>
          <cell r="U73" t="str">
            <v>12 (64.37)</v>
          </cell>
          <cell r="V73" t="str">
            <v>4 (99.96)</v>
          </cell>
          <cell r="W73" t="str">
            <v>48 (50.27)</v>
          </cell>
          <cell r="X73" t="str">
            <v>7/1/2020 12:00:00 AM</v>
          </cell>
          <cell r="Y73" t="str">
            <v>6/30/2023 12:00:00 AM</v>
          </cell>
          <cell r="Z73" t="str">
            <v/>
          </cell>
          <cell r="AA73" t="str">
            <v>Okanogan Conservation District will restore 1.2 acres of riparian area and 600 feet of steelhead spawning habitat in Loup Loup Creek. To address the water quality issues leading to harmful algae blooms and fish die-offs in Palmer Lake, Okanogan CD will monitor water quality and provide technical assistance to landowners in the Palmer Lake watershed. Maintenance and monitoring will occur on 2.3 acres of previously implemented BMPs and 6 new projects will be developed to improve water quality.</v>
          </cell>
          <cell r="AB73" t="str">
            <v>Craig Nelson</v>
          </cell>
          <cell r="AC73" t="str">
            <v>District Manager</v>
          </cell>
          <cell r="AD73" t="str">
            <v>1251 2nd Ave. South, Room 102</v>
          </cell>
          <cell r="AE73" t="str">
            <v>Okanogan,</v>
          </cell>
          <cell r="AF73" t="str">
            <v>Washington</v>
          </cell>
          <cell r="AG73">
            <v>98840</v>
          </cell>
          <cell r="AH73" t="str">
            <v>(509) 422-0855</v>
          </cell>
          <cell r="AI73" t="str">
            <v>craig@okanogancd.org</v>
          </cell>
          <cell r="AJ73" t="str">
            <v>Hannah Coe</v>
          </cell>
          <cell r="AK73" t="str">
            <v>Conservation Planner</v>
          </cell>
          <cell r="AL73" t="str">
            <v>1251 2nd Ave. South, Room 102</v>
          </cell>
          <cell r="AM73" t="str">
            <v>Okanogan,</v>
          </cell>
          <cell r="AN73" t="str">
            <v>Washington</v>
          </cell>
          <cell r="AO73">
            <v>98840</v>
          </cell>
          <cell r="AP73">
            <v>15094220855</v>
          </cell>
          <cell r="AQ73" t="str">
            <v>hannah@okanogancd.org</v>
          </cell>
          <cell r="AR73" t="str">
            <v>Okanogan city, Washington</v>
          </cell>
        </row>
        <row r="74">
          <cell r="A74" t="str">
            <v>WQC-2021-OkCoPH-00202</v>
          </cell>
          <cell r="B74" t="str">
            <v>Application Submitted</v>
          </cell>
          <cell r="C74" t="str">
            <v>Okanogan County - Public Health</v>
          </cell>
          <cell r="D74" t="str">
            <v>The Oroville Harvest Shelter Renovation</v>
          </cell>
          <cell r="E74" t="str">
            <v>Wastewater</v>
          </cell>
          <cell r="F74">
            <v>4</v>
          </cell>
          <cell r="G74" t="str">
            <v>Wastewater</v>
          </cell>
          <cell r="H74" t="str">
            <v>Wastewater Collection System</v>
          </cell>
          <cell r="I74">
            <v>300500</v>
          </cell>
          <cell r="J74">
            <v>97829</v>
          </cell>
          <cell r="K74" t="str">
            <v/>
          </cell>
          <cell r="L74">
            <v>97829</v>
          </cell>
          <cell r="M74">
            <v>20</v>
          </cell>
          <cell r="N74">
            <v>0</v>
          </cell>
          <cell r="P74" t="str">
            <v>No</v>
          </cell>
          <cell r="Q74" t="str">
            <v>Yes</v>
          </cell>
          <cell r="R74" t="str">
            <v>No</v>
          </cell>
          <cell r="S74" t="str">
            <v>CRO (100.00)</v>
          </cell>
          <cell r="T74" t="str">
            <v>Okanogan (100.00)</v>
          </cell>
          <cell r="U74" t="str">
            <v>7 (100.00)</v>
          </cell>
          <cell r="V74" t="str">
            <v>4 (100.00)</v>
          </cell>
          <cell r="W74" t="str">
            <v>49 (100.00)</v>
          </cell>
          <cell r="X74" t="str">
            <v>7/1/2020 12:00:00 AM</v>
          </cell>
          <cell r="Y74" t="str">
            <v>7/31/2021 12:00:00 AM</v>
          </cell>
          <cell r="Z74" t="str">
            <v>WA-0022390</v>
          </cell>
          <cell r="AA74" t="str">
            <v>The Oroville Housing Authority is seeking to avoid ground and surface water contamination and to preserve their existing seasonal farmworker/homeless housing project by connecting to the City of Oroville’s sewage system.</v>
          </cell>
          <cell r="AB74" t="str">
            <v>David Hilton</v>
          </cell>
          <cell r="AC74" t="str">
            <v>Environmental Health Director</v>
          </cell>
          <cell r="AD74" t="str">
            <v>OCPH
P.O. Box 231</v>
          </cell>
          <cell r="AE74" t="str">
            <v>Okanogan,</v>
          </cell>
          <cell r="AF74" t="str">
            <v>Washington</v>
          </cell>
          <cell r="AG74">
            <v>98840</v>
          </cell>
          <cell r="AH74" t="str">
            <v>(509) 422-7144</v>
          </cell>
          <cell r="AI74" t="str">
            <v>dhilton@co.okanogan.wa.us</v>
          </cell>
          <cell r="AJ74" t="str">
            <v>David Hilton</v>
          </cell>
          <cell r="AK74" t="str">
            <v>Environmental Health Director</v>
          </cell>
          <cell r="AL74" t="str">
            <v>OCPH
P.O. Box 231</v>
          </cell>
          <cell r="AM74" t="str">
            <v>Okanogan,</v>
          </cell>
          <cell r="AN74" t="str">
            <v>Washington</v>
          </cell>
          <cell r="AO74">
            <v>98840</v>
          </cell>
          <cell r="AP74" t="str">
            <v>(509) 422-7144</v>
          </cell>
          <cell r="AQ74" t="str">
            <v>dhilton@co.okanogan.wa.us</v>
          </cell>
          <cell r="AR74" t="str">
            <v>Okanogan city, Washington</v>
          </cell>
        </row>
        <row r="75">
          <cell r="A75" t="str">
            <v>WQC-2021-Olympi-00097</v>
          </cell>
          <cell r="B75" t="str">
            <v>Application Submitted</v>
          </cell>
          <cell r="C75" t="str">
            <v>Olympia city of</v>
          </cell>
          <cell r="D75" t="str">
            <v>Water Quality Enhanced Street Sweeping Program</v>
          </cell>
          <cell r="E75" t="str">
            <v>Stormwater Activity</v>
          </cell>
          <cell r="G75" t="str">
            <v>Stormwater Activity</v>
          </cell>
          <cell r="H75" t="str">
            <v>Development of Stormwater Utility and/or Ordinance, Technical Tools and Equipment, Source Control, Training Programs, Education &amp; Outreach</v>
          </cell>
          <cell r="I75">
            <v>2044055</v>
          </cell>
          <cell r="J75">
            <v>1461410</v>
          </cell>
          <cell r="K75">
            <v>1096058</v>
          </cell>
          <cell r="L75">
            <v>0</v>
          </cell>
          <cell r="N75">
            <v>365365</v>
          </cell>
          <cell r="O75">
            <v>5</v>
          </cell>
          <cell r="P75" t="str">
            <v/>
          </cell>
          <cell r="Q75" t="str">
            <v/>
          </cell>
          <cell r="R75" t="str">
            <v>No</v>
          </cell>
          <cell r="S75" t="str">
            <v>SWRO (100.00)</v>
          </cell>
          <cell r="T75" t="str">
            <v>Thurston (100.00)</v>
          </cell>
          <cell r="U75" t="str">
            <v>22 (99.92)</v>
          </cell>
          <cell r="V75" t="str">
            <v>10 (100.00)</v>
          </cell>
          <cell r="W75" t="str">
            <v>13 (100.00)</v>
          </cell>
          <cell r="X75" t="str">
            <v>7/1/2020 12:00:00 AM</v>
          </cell>
          <cell r="Y75" t="str">
            <v>6/30/2025 12:00:00 AM</v>
          </cell>
          <cell r="Z75" t="str">
            <v/>
          </cell>
          <cell r="AA75" t="str">
            <v>This project creates an enhanced sweeper maintenance plan and expands a limited street sweeping program to one that serves the entire city with a deliberate focus on improving water quality. This will be achieved by purchasing a high-efficiency regenerative air street sweeper that is dedicated to removing sediment from City streets before it enters the City’s stormwater conveyance system. The goal is to reduce pollutants released to Olympia’s local creeks and Budd Inlet from street storm runoff.</v>
          </cell>
          <cell r="AB75" t="str">
            <v>Steve Hall</v>
          </cell>
          <cell r="AC75" t="str">
            <v>City Manager</v>
          </cell>
          <cell r="AD75" t="str">
            <v>601 4th Ave East</v>
          </cell>
          <cell r="AE75" t="str">
            <v>Olympia,</v>
          </cell>
          <cell r="AF75" t="str">
            <v>Washington</v>
          </cell>
          <cell r="AG75">
            <v>98501</v>
          </cell>
          <cell r="AH75" t="str">
            <v>(360) 753-8097</v>
          </cell>
          <cell r="AI75" t="str">
            <v>shall@ci.olympia.wa.us</v>
          </cell>
          <cell r="AJ75" t="str">
            <v>Sue Barclift</v>
          </cell>
          <cell r="AK75" t="str">
            <v>Sr Program Specialist</v>
          </cell>
          <cell r="AL75" t="str">
            <v>601 4th Ave. E</v>
          </cell>
          <cell r="AM75" t="str">
            <v>Olympia,</v>
          </cell>
          <cell r="AN75" t="str">
            <v>Washington</v>
          </cell>
          <cell r="AO75">
            <v>98507</v>
          </cell>
          <cell r="AP75" t="str">
            <v>(360) 570-3805</v>
          </cell>
          <cell r="AQ75" t="str">
            <v>sbarclif@ci.olympia.wa.us</v>
          </cell>
          <cell r="AR75" t="str">
            <v>Olympia city, Washington</v>
          </cell>
          <cell r="AS75" t="str">
            <v>Ineligible</v>
          </cell>
          <cell r="AT75">
            <v>55539</v>
          </cell>
        </row>
        <row r="76">
          <cell r="A76" t="str">
            <v>WQC-2021-Olympi-00213</v>
          </cell>
          <cell r="B76" t="str">
            <v>Application Submitted</v>
          </cell>
          <cell r="C76" t="str">
            <v>Olympia city of</v>
          </cell>
          <cell r="D76" t="str">
            <v>Brawne Avenue Water Quality Retrofit</v>
          </cell>
          <cell r="E76" t="str">
            <v>Stormwater Facility</v>
          </cell>
          <cell r="G76" t="str">
            <v>Stormwater Facility</v>
          </cell>
          <cell r="H76" t="str">
            <v>Stormwater Retrofit</v>
          </cell>
          <cell r="I76">
            <v>94000</v>
          </cell>
          <cell r="J76">
            <v>94000</v>
          </cell>
          <cell r="K76">
            <v>70500</v>
          </cell>
          <cell r="L76">
            <v>0</v>
          </cell>
          <cell r="N76">
            <v>70500</v>
          </cell>
          <cell r="O76">
            <v>20</v>
          </cell>
          <cell r="P76" t="str">
            <v/>
          </cell>
          <cell r="Q76" t="str">
            <v/>
          </cell>
          <cell r="R76" t="str">
            <v>No</v>
          </cell>
          <cell r="S76" t="str">
            <v>SWRO (100.00)</v>
          </cell>
          <cell r="T76" t="str">
            <v>Thurston (100.00)</v>
          </cell>
          <cell r="U76" t="str">
            <v>22 (100.00)</v>
          </cell>
          <cell r="V76" t="str">
            <v>10 (100.00)</v>
          </cell>
          <cell r="W76" t="str">
            <v>13 (100.00)</v>
          </cell>
          <cell r="X76" t="str">
            <v>7/1/2020 12:00:00 AM</v>
          </cell>
          <cell r="Y76" t="str">
            <v>12/31/2023 12:00:00 AM</v>
          </cell>
          <cell r="Z76" t="str">
            <v/>
          </cell>
          <cell r="AA76" t="str">
            <v>The Brawne Avenue Water Quality Retrofit project would provide basic stormwater treatment, with an option for future enhanced treatment, at the end of a storm drain system that serves a 51.1 acre residential neighborhood and discharges directly to Budd Inlet in the vicinity of Olympia’s West Bay Park. Budd Inlet is a 303(d) Category 5 impaired water body with TMDLs.  This project is part of the City’s response to the TMDLs and involves coordination with neighborhood groups and City Parks.</v>
          </cell>
          <cell r="AB76" t="str">
            <v>Eric Christensen</v>
          </cell>
          <cell r="AC76" t="str">
            <v>Water Resources Manager</v>
          </cell>
          <cell r="AD76" t="str">
            <v>601 4th Avenue East</v>
          </cell>
          <cell r="AE76" t="str">
            <v>Olympia,</v>
          </cell>
          <cell r="AF76" t="str">
            <v>Washington</v>
          </cell>
          <cell r="AG76">
            <v>98501</v>
          </cell>
          <cell r="AH76" t="str">
            <v>(360) 570-3741</v>
          </cell>
          <cell r="AI76" t="str">
            <v>echriste@ci.olympia.wa.us</v>
          </cell>
          <cell r="AJ76" t="str">
            <v>Steve Thompson</v>
          </cell>
          <cell r="AK76" t="str">
            <v>Water Resources Engineer</v>
          </cell>
          <cell r="AL76" t="str">
            <v>601 4th Ave East</v>
          </cell>
          <cell r="AM76" t="str">
            <v>Olympia,</v>
          </cell>
          <cell r="AN76" t="str">
            <v>Washington</v>
          </cell>
          <cell r="AO76">
            <v>98501</v>
          </cell>
          <cell r="AP76" t="str">
            <v>(360) 753-8397</v>
          </cell>
          <cell r="AQ76" t="str">
            <v>sthompso@ci.olympia.wa.us</v>
          </cell>
          <cell r="AR76" t="str">
            <v>Olympia city, Washington</v>
          </cell>
          <cell r="AS76" t="str">
            <v>Ineligible</v>
          </cell>
          <cell r="AT76">
            <v>55539</v>
          </cell>
        </row>
        <row r="77">
          <cell r="A77" t="str">
            <v>WQC-2021-PaCCDD-00115</v>
          </cell>
          <cell r="B77" t="str">
            <v>Application Submitted</v>
          </cell>
          <cell r="C77" t="str">
            <v>Pacific County - Community Development Department</v>
          </cell>
          <cell r="D77" t="str">
            <v>Pacific County Septage Management Alternatives Report</v>
          </cell>
          <cell r="E77" t="str">
            <v>Wastewater</v>
          </cell>
          <cell r="F77">
            <v>1</v>
          </cell>
          <cell r="G77" t="str">
            <v>Wastewater</v>
          </cell>
          <cell r="H77" t="str">
            <v>Other</v>
          </cell>
          <cell r="I77">
            <v>189000</v>
          </cell>
          <cell r="J77">
            <v>189000</v>
          </cell>
          <cell r="K77" t="str">
            <v/>
          </cell>
          <cell r="L77">
            <v>189000</v>
          </cell>
          <cell r="M77">
            <v>5</v>
          </cell>
          <cell r="N77">
            <v>0</v>
          </cell>
          <cell r="P77" t="str">
            <v>No</v>
          </cell>
          <cell r="Q77" t="str">
            <v>No</v>
          </cell>
          <cell r="R77" t="str">
            <v>No</v>
          </cell>
          <cell r="S77" t="str">
            <v>SWRO (100.00)</v>
          </cell>
          <cell r="T77" t="str">
            <v>Pacific (100.00)</v>
          </cell>
          <cell r="U77" t="str">
            <v>19 (100.00)</v>
          </cell>
          <cell r="V77" t="str">
            <v>3 (100.00)</v>
          </cell>
          <cell r="W77" t="str">
            <v>24 (87.53)</v>
          </cell>
          <cell r="X77" t="str">
            <v>7/1/2020 12:00:00 AM</v>
          </cell>
          <cell r="Y77" t="str">
            <v>12/31/2024 12:00:00 AM</v>
          </cell>
          <cell r="Z77" t="str">
            <v/>
          </cell>
          <cell r="AA77" t="str">
            <v>The Pacific County Septage Management Alternatives Report will evaluate alternatives for viable long-term treatment and disposal of septage generated in Pacific County.  Approximately 66 of the population of the County is served by septic systems that require regular cleaning to function properly and project the environment.  Current practices of hauling septage to out-of-County treatment locations is increasingly difficult to secure which has long-term consequences for septic system use.</v>
          </cell>
          <cell r="AB77" t="str">
            <v>Kathy Spoor</v>
          </cell>
          <cell r="AC77" t="str">
            <v>County Administrative Officer</v>
          </cell>
          <cell r="AD77" t="str">
            <v>PO Box 68</v>
          </cell>
          <cell r="AE77" t="str">
            <v>South Bend,</v>
          </cell>
          <cell r="AF77" t="str">
            <v>Washington</v>
          </cell>
          <cell r="AG77">
            <v>98586</v>
          </cell>
          <cell r="AH77" t="str">
            <v>(360) 875-9356</v>
          </cell>
          <cell r="AI77" t="str">
            <v>kspoor@co.pacific.wa.us</v>
          </cell>
          <cell r="AJ77" t="str">
            <v>Kathy Spoor</v>
          </cell>
          <cell r="AK77" t="str">
            <v>County Administrative Officer</v>
          </cell>
          <cell r="AL77" t="str">
            <v>PO Box 68</v>
          </cell>
          <cell r="AM77" t="str">
            <v>South Bend,</v>
          </cell>
          <cell r="AN77" t="str">
            <v>Washington</v>
          </cell>
          <cell r="AO77">
            <v>98586</v>
          </cell>
          <cell r="AP77" t="str">
            <v>(360) 875-9356</v>
          </cell>
          <cell r="AQ77" t="str">
            <v>kspoor@co.pacific.wa.us</v>
          </cell>
          <cell r="AR77" t="str">
            <v>Pacific city, Washington</v>
          </cell>
        </row>
        <row r="78">
          <cell r="A78" t="str">
            <v>WQC-2021-PaloCD-00023</v>
          </cell>
          <cell r="B78" t="str">
            <v>Application Submitted</v>
          </cell>
          <cell r="C78" t="str">
            <v>Palouse Conservation District</v>
          </cell>
          <cell r="D78" t="str">
            <v>The Water Quality Saga: A Cost-Share-nary Tale</v>
          </cell>
          <cell r="E78" t="str">
            <v>Nonpoint Source Pollution</v>
          </cell>
          <cell r="G78" t="str">
            <v>Nonpoint Source Pollution</v>
          </cell>
          <cell r="H78" t="str">
            <v>Agricultural Best Management Practices BMP, Riparian/Wetland Restoration, Monitoring and/or Maintenance, Education &amp; Outreach, Site Specific Planning for BMP Implementation</v>
          </cell>
          <cell r="I78">
            <v>666666</v>
          </cell>
          <cell r="J78">
            <v>666666</v>
          </cell>
          <cell r="K78">
            <v>500000</v>
          </cell>
          <cell r="L78">
            <v>0</v>
          </cell>
          <cell r="N78">
            <v>0</v>
          </cell>
          <cell r="P78" t="str">
            <v/>
          </cell>
          <cell r="Q78" t="str">
            <v/>
          </cell>
          <cell r="R78" t="str">
            <v>No</v>
          </cell>
          <cell r="S78" t="str">
            <v>ERO (100.00)</v>
          </cell>
          <cell r="T78" t="str">
            <v>Whitman (99.73)</v>
          </cell>
          <cell r="U78" t="str">
            <v>9 (99.92)</v>
          </cell>
          <cell r="V78" t="str">
            <v>5 (99.88)</v>
          </cell>
          <cell r="W78" t="str">
            <v>34 (78.33)</v>
          </cell>
          <cell r="X78" t="str">
            <v>7/1/2020 12:00:00 AM</v>
          </cell>
          <cell r="Y78" t="str">
            <v>6/30/2023 12:00:00 AM</v>
          </cell>
          <cell r="Z78" t="str">
            <v/>
          </cell>
          <cell r="AA78" t="str">
            <v>The Palouse Conservation District (PCD) will lead the implementation of a minimum of ten acres of riparian buffers and 6,750 acres of direct seeding to improve water quality in Whitman County streams. Monitoring efforts will focus on changes in crop residue cover with conservation farming to determine water quality benefits. Outreach and education programs to further improve water quality will include newsletters, articles, educational displays and the Alternative Cropping Symposium.</v>
          </cell>
          <cell r="AB78" t="str">
            <v>Jennifer Boie</v>
          </cell>
          <cell r="AC78" t="str">
            <v/>
          </cell>
          <cell r="AD78" t="str">
            <v>1615 NE Eastgate Blvd</v>
          </cell>
          <cell r="AE78" t="str">
            <v>Pullman,</v>
          </cell>
          <cell r="AF78" t="str">
            <v>Washington</v>
          </cell>
          <cell r="AG78">
            <v>99163</v>
          </cell>
          <cell r="AH78" t="str">
            <v>(509) 332-4101 X107</v>
          </cell>
          <cell r="AI78" t="str">
            <v>jenniferpcd@palousecd.org</v>
          </cell>
          <cell r="AJ78" t="str">
            <v>Anthony Hatcher</v>
          </cell>
          <cell r="AK78" t="str">
            <v>Research and Monitoring</v>
          </cell>
          <cell r="AL78" t="str">
            <v>1615 NE Eastgate Blvd Section H</v>
          </cell>
          <cell r="AM78" t="str">
            <v>Pullman,</v>
          </cell>
          <cell r="AN78" t="str">
            <v>Washington</v>
          </cell>
          <cell r="AO78">
            <v>99163</v>
          </cell>
          <cell r="AP78" t="str">
            <v>(509) 332-4101</v>
          </cell>
          <cell r="AQ78" t="str">
            <v>anthonyh@palousecd.org</v>
          </cell>
          <cell r="AR78" t="str">
            <v>Palouse city, Washington</v>
          </cell>
        </row>
        <row r="79">
          <cell r="A79" t="str">
            <v>WQC-2021-PaloCD-00025</v>
          </cell>
          <cell r="B79" t="str">
            <v>Application Submitted</v>
          </cell>
          <cell r="C79" t="str">
            <v>Palouse Conservation District</v>
          </cell>
          <cell r="D79" t="str">
            <v>Streams of Dreams: A Water Quality Success Story</v>
          </cell>
          <cell r="E79" t="str">
            <v>Nonpoint Source Pollution</v>
          </cell>
          <cell r="G79" t="str">
            <v>Nonpoint Source Pollution</v>
          </cell>
          <cell r="H79" t="str">
            <v>Riparian/Wetland Restoration, Agricultural Best Management Practices BMP, Education &amp; Outreach, Site Specific Planning for BMP Implementation</v>
          </cell>
          <cell r="I79">
            <v>367827</v>
          </cell>
          <cell r="J79">
            <v>367827</v>
          </cell>
          <cell r="K79">
            <v>275870</v>
          </cell>
          <cell r="L79">
            <v>0</v>
          </cell>
          <cell r="N79">
            <v>0</v>
          </cell>
          <cell r="P79" t="str">
            <v/>
          </cell>
          <cell r="Q79" t="str">
            <v/>
          </cell>
          <cell r="R79" t="str">
            <v>No</v>
          </cell>
          <cell r="S79" t="str">
            <v>ERO (100.00)</v>
          </cell>
          <cell r="T79" t="str">
            <v>Whitman (99.98)</v>
          </cell>
          <cell r="U79" t="str">
            <v>9 (100.00)</v>
          </cell>
          <cell r="V79" t="str">
            <v>5 (100.00)</v>
          </cell>
          <cell r="W79" t="str">
            <v>34 (78.67)</v>
          </cell>
          <cell r="X79" t="str">
            <v>7/1/2020 12:00:00 AM</v>
          </cell>
          <cell r="Y79" t="str">
            <v>6/30/2023 12:00:00 AM</v>
          </cell>
          <cell r="Z79" t="str">
            <v/>
          </cell>
          <cell r="AA79" t="str">
            <v>The Palouse River watershed has been highly degraded over the past century, resulting in water quality issues as outlined in TMDLs and the Clean Water Act's (CWA) 303(d) list. The Palouse Conservation District (PCD) has identified multiple sites within its boundaries for riparian restoration and to reduce livestock impacts to riparian areas emphasizing function to provide nonpoint source pollutant control, bank stability, lower stream temperatures, and reduced soil erosion.</v>
          </cell>
          <cell r="AB79" t="str">
            <v>Jennifer Boie</v>
          </cell>
          <cell r="AC79" t="str">
            <v/>
          </cell>
          <cell r="AD79" t="str">
            <v>1615 NE Eastgate Blvd</v>
          </cell>
          <cell r="AE79" t="str">
            <v>Pullman,</v>
          </cell>
          <cell r="AF79" t="str">
            <v>Washington</v>
          </cell>
          <cell r="AG79">
            <v>99163</v>
          </cell>
          <cell r="AH79" t="str">
            <v>(509) 332-4101 X107</v>
          </cell>
          <cell r="AI79" t="str">
            <v>jenniferpcd@palousecd.org</v>
          </cell>
          <cell r="AJ79" t="str">
            <v>Stephanie Harper</v>
          </cell>
          <cell r="AK79" t="str">
            <v>Conservation Coordinator</v>
          </cell>
          <cell r="AL79" t="str">
            <v>1615 NE Eastgate Blvd Section H</v>
          </cell>
          <cell r="AM79" t="str">
            <v>Pullman,</v>
          </cell>
          <cell r="AN79" t="str">
            <v>Washington</v>
          </cell>
          <cell r="AO79">
            <v>99163</v>
          </cell>
          <cell r="AP79" t="str">
            <v>(509) 332-4101 x117</v>
          </cell>
          <cell r="AQ79" t="str">
            <v>stephanieh@palousecd.org</v>
          </cell>
          <cell r="AR79" t="str">
            <v>Palouse city, Washington</v>
          </cell>
        </row>
        <row r="80">
          <cell r="A80" t="str">
            <v>WQC-2021-Palous-00084</v>
          </cell>
          <cell r="B80" t="str">
            <v>Application Submitted</v>
          </cell>
          <cell r="C80" t="str">
            <v>Palouse city of</v>
          </cell>
          <cell r="D80" t="str">
            <v>Wastewater System Improvements Project</v>
          </cell>
          <cell r="E80" t="str">
            <v>Wastewater</v>
          </cell>
          <cell r="F80">
            <v>2</v>
          </cell>
          <cell r="G80" t="str">
            <v>Wastewater</v>
          </cell>
          <cell r="H80" t="str">
            <v>Treatment</v>
          </cell>
          <cell r="I80">
            <v>1240000</v>
          </cell>
          <cell r="J80">
            <v>1240000</v>
          </cell>
          <cell r="K80" t="str">
            <v/>
          </cell>
          <cell r="L80">
            <v>1240000</v>
          </cell>
          <cell r="M80">
            <v>30</v>
          </cell>
          <cell r="N80">
            <v>0</v>
          </cell>
          <cell r="P80" t="str">
            <v>No</v>
          </cell>
          <cell r="Q80" t="str">
            <v>No</v>
          </cell>
          <cell r="R80" t="str">
            <v>No</v>
          </cell>
          <cell r="S80" t="str">
            <v>ERO (100.00)</v>
          </cell>
          <cell r="T80" t="str">
            <v>Whitman (100.00)</v>
          </cell>
          <cell r="U80" t="str">
            <v>9 (100.00)</v>
          </cell>
          <cell r="V80" t="str">
            <v>5 (100.00)</v>
          </cell>
          <cell r="W80" t="str">
            <v>34 (100.00)</v>
          </cell>
          <cell r="X80" t="str">
            <v>7/1/2020 12:00:00 AM</v>
          </cell>
          <cell r="Y80" t="str">
            <v>12/31/2022 12:00:00 AM</v>
          </cell>
          <cell r="Z80" t="str">
            <v>WA0044806</v>
          </cell>
          <cell r="AA80" t="str">
            <v>The project includes design of wastewater treatment improvements for the City of Palouse.  Improvements include: 1) treatment plant upgrades for denitrification and reclaimed water, crop irrigation storage, and distribution facilities, force main and pump systems, 2) seasonal storage lagoons, force main, and pumps, and 3) effluent cooling. Construction plans and contract documents will be prepared for improvements needed to meet NPDES permit and TMDL effluent limits.</v>
          </cell>
          <cell r="AB80" t="str">
            <v>Michael Echanove</v>
          </cell>
          <cell r="AC80" t="str">
            <v>Mayor</v>
          </cell>
          <cell r="AD80" t="str">
            <v>P.O. Box 248</v>
          </cell>
          <cell r="AE80" t="str">
            <v>Palouse,</v>
          </cell>
          <cell r="AF80" t="str">
            <v>Washington</v>
          </cell>
          <cell r="AG80">
            <v>99161</v>
          </cell>
          <cell r="AH80" t="str">
            <v>(509) 878-1811</v>
          </cell>
          <cell r="AI80" t="str">
            <v>echanove@palouse.com</v>
          </cell>
          <cell r="AJ80" t="str">
            <v>Michael Echanove</v>
          </cell>
          <cell r="AK80" t="str">
            <v>Mayor</v>
          </cell>
          <cell r="AL80" t="str">
            <v>P.O. Box 248</v>
          </cell>
          <cell r="AM80" t="str">
            <v>Palouse,</v>
          </cell>
          <cell r="AN80" t="str">
            <v>Washington</v>
          </cell>
          <cell r="AO80">
            <v>99161</v>
          </cell>
          <cell r="AP80" t="str">
            <v>(509) 878-1811</v>
          </cell>
          <cell r="AQ80" t="str">
            <v>echanove@palouse.com</v>
          </cell>
          <cell r="AR80" t="str">
            <v>Packwood CDP, Washington</v>
          </cell>
        </row>
        <row r="81">
          <cell r="A81" t="str">
            <v>WQC-2021-PaRoCD-00118</v>
          </cell>
          <cell r="B81" t="str">
            <v>Application Submitted</v>
          </cell>
          <cell r="C81" t="str">
            <v>Palouse Rock Lake Conservation District</v>
          </cell>
          <cell r="D81" t="str">
            <v>Conservation of Thorn Creek, One Pass at a Time</v>
          </cell>
          <cell r="E81" t="str">
            <v>Nonpoint Source Pollution</v>
          </cell>
          <cell r="G81" t="str">
            <v>Nonpoint Source Pollution</v>
          </cell>
          <cell r="H81" t="str">
            <v>Agricultural Best Management Practices BMP, Education &amp; Outreach, Monitoring and/or Maintenance, Other</v>
          </cell>
          <cell r="I81">
            <v>326093</v>
          </cell>
          <cell r="J81">
            <v>326093</v>
          </cell>
          <cell r="K81">
            <v>244570</v>
          </cell>
          <cell r="L81">
            <v>0</v>
          </cell>
          <cell r="N81">
            <v>0</v>
          </cell>
          <cell r="P81" t="str">
            <v/>
          </cell>
          <cell r="Q81" t="str">
            <v/>
          </cell>
          <cell r="R81" t="str">
            <v>No</v>
          </cell>
          <cell r="S81" t="str">
            <v>ERO (100.00)</v>
          </cell>
          <cell r="T81" t="str">
            <v>Whitman (61.80)</v>
          </cell>
          <cell r="U81" t="str">
            <v>9 (93.93)</v>
          </cell>
          <cell r="V81" t="str">
            <v>5 (79.49)</v>
          </cell>
          <cell r="W81" t="str">
            <v>34 (100.00)</v>
          </cell>
          <cell r="X81" t="str">
            <v>7/1/2020 12:00:00 AM</v>
          </cell>
          <cell r="Y81" t="str">
            <v>6/30/2023 12:00:00 AM</v>
          </cell>
          <cell r="Z81" t="str">
            <v/>
          </cell>
          <cell r="AA81" t="str">
            <v>Concerns for soil health and erosion reduction create a high demand for direct seed cost-share in Palouse Rock Lake Conservation District (PRLCD). This project will provide producers in the Thorn Creek watershed in Whitman County with conservation tillage cost-sharing opportunities to rent or hire direct-seed drills to reduce erosion and non-point source pollution while learning more about the benefits of conservation tillage and soil building cover crops.</v>
          </cell>
          <cell r="AB81" t="str">
            <v>Clinton O'Keefe</v>
          </cell>
          <cell r="AC81" t="str">
            <v>District Chair</v>
          </cell>
          <cell r="AD81" t="str">
            <v>PO Box 438</v>
          </cell>
          <cell r="AE81" t="str">
            <v>Saint John,</v>
          </cell>
          <cell r="AF81" t="str">
            <v>Washington</v>
          </cell>
          <cell r="AG81">
            <v>99171</v>
          </cell>
          <cell r="AH81" t="str">
            <v>(509) 648-3680</v>
          </cell>
          <cell r="AI81" t="str">
            <v>okeefefarms@mail.com</v>
          </cell>
          <cell r="AJ81" t="str">
            <v>James Schierman</v>
          </cell>
          <cell r="AK81" t="str">
            <v>District Coordinator</v>
          </cell>
          <cell r="AL81" t="str">
            <v>3 North park
PO Box 438</v>
          </cell>
          <cell r="AM81" t="str">
            <v>Saint John,</v>
          </cell>
          <cell r="AN81" t="str">
            <v>Washington</v>
          </cell>
          <cell r="AO81">
            <v>99171</v>
          </cell>
          <cell r="AP81" t="str">
            <v>(509) 648-3680</v>
          </cell>
          <cell r="AQ81" t="str">
            <v>jschierman.prlcd@gmail.com</v>
          </cell>
          <cell r="AR81" t="str">
            <v>Palouse city, Washington</v>
          </cell>
        </row>
        <row r="82">
          <cell r="A82" t="str">
            <v>WQC-2021-Pasco-00020</v>
          </cell>
          <cell r="B82" t="str">
            <v>Application Submitted</v>
          </cell>
          <cell r="C82" t="str">
            <v>Pasco city of</v>
          </cell>
          <cell r="D82" t="str">
            <v>Clean Water Preservation Project, Phase 1 &amp; 2</v>
          </cell>
          <cell r="E82" t="str">
            <v>Wastewater</v>
          </cell>
          <cell r="F82">
            <v>2</v>
          </cell>
          <cell r="G82" t="str">
            <v>Wastewater</v>
          </cell>
          <cell r="H82" t="str">
            <v>Treatment</v>
          </cell>
          <cell r="I82">
            <v>4932429</v>
          </cell>
          <cell r="J82">
            <v>4932429</v>
          </cell>
          <cell r="K82" t="str">
            <v/>
          </cell>
          <cell r="L82">
            <v>4932429</v>
          </cell>
          <cell r="M82">
            <v>20</v>
          </cell>
          <cell r="N82">
            <v>0</v>
          </cell>
          <cell r="P82" t="str">
            <v>No</v>
          </cell>
          <cell r="Q82" t="str">
            <v>No</v>
          </cell>
          <cell r="R82" t="str">
            <v>Yes</v>
          </cell>
          <cell r="S82" t="str">
            <v>ERO (100.00)</v>
          </cell>
          <cell r="T82" t="str">
            <v>Franklin (100.00)</v>
          </cell>
          <cell r="U82" t="str">
            <v>16 (100.00)</v>
          </cell>
          <cell r="V82" t="str">
            <v>4 (100.00)</v>
          </cell>
          <cell r="W82" t="str">
            <v>36 (100.00)</v>
          </cell>
          <cell r="X82" t="str">
            <v>7/1/2020 12:00:00 AM</v>
          </cell>
          <cell r="Y82" t="str">
            <v>12/31/2023 12:00:00 AM</v>
          </cell>
          <cell r="Z82" t="str">
            <v>WA0044962</v>
          </cell>
          <cell r="AA82" t="str">
            <v>This project proposes upgrades and expansion of the City’s Municipal Wastewater Treatment Plant (WWTP). Upgrades replace components of the treatment train which have surpassed their useful life and expand the facility to handle the projected demand of the forecasted population growth for the City of Pasco.  Improvements to be designed at the WWTP focus on the secondary treatment process, solids handling and treatment systems, UV disinfection facility, and river outfall piping and diffuser.</v>
          </cell>
          <cell r="AB82" t="str">
            <v>Daniel Ford</v>
          </cell>
          <cell r="AC82" t="str">
            <v>City Engineer</v>
          </cell>
          <cell r="AD82" t="str">
            <v>525 N Third Ave</v>
          </cell>
          <cell r="AE82" t="str">
            <v>Pasco,</v>
          </cell>
          <cell r="AF82" t="str">
            <v>Washington</v>
          </cell>
          <cell r="AG82">
            <v>99301</v>
          </cell>
          <cell r="AH82" t="str">
            <v>(509) 545-3444</v>
          </cell>
          <cell r="AI82" t="str">
            <v>fordd@pasco-wa.gov</v>
          </cell>
          <cell r="AJ82" t="str">
            <v>Maria Serra</v>
          </cell>
          <cell r="AK82" t="str">
            <v>Senior Civil Engineer</v>
          </cell>
          <cell r="AL82" t="str">
            <v>525 N Third Ave</v>
          </cell>
          <cell r="AM82" t="str">
            <v>Pasco,</v>
          </cell>
          <cell r="AN82" t="str">
            <v>Washington</v>
          </cell>
          <cell r="AO82">
            <v>99301</v>
          </cell>
          <cell r="AP82" t="str">
            <v>(509) 545-3445</v>
          </cell>
          <cell r="AQ82" t="str">
            <v>serram@pasco-wa.gov</v>
          </cell>
          <cell r="AR82" t="str">
            <v>Parkwood CDP, Washington</v>
          </cell>
        </row>
        <row r="83">
          <cell r="A83" t="str">
            <v>WQC-2021-Pasco-00144</v>
          </cell>
          <cell r="B83" t="str">
            <v>Application Submitted</v>
          </cell>
          <cell r="C83" t="str">
            <v>Pasco city of</v>
          </cell>
          <cell r="D83" t="str">
            <v>Process Water Reuse Facility (PWRF) Pretreatment Improvements</v>
          </cell>
          <cell r="E83" t="str">
            <v>Wastewater</v>
          </cell>
          <cell r="F83">
            <v>2</v>
          </cell>
          <cell r="G83" t="str">
            <v>Wastewater</v>
          </cell>
          <cell r="H83" t="str">
            <v>Treatment</v>
          </cell>
          <cell r="I83">
            <v>2500000</v>
          </cell>
          <cell r="J83">
            <v>1500000</v>
          </cell>
          <cell r="K83" t="str">
            <v/>
          </cell>
          <cell r="L83">
            <v>1500000</v>
          </cell>
          <cell r="M83">
            <v>20</v>
          </cell>
          <cell r="N83">
            <v>0</v>
          </cell>
          <cell r="P83" t="str">
            <v>No</v>
          </cell>
          <cell r="Q83" t="str">
            <v>No</v>
          </cell>
          <cell r="R83" t="str">
            <v>No</v>
          </cell>
          <cell r="S83" t="str">
            <v>ERO (100.00)</v>
          </cell>
          <cell r="T83" t="str">
            <v>Franklin (100.00)</v>
          </cell>
          <cell r="U83" t="str">
            <v>9 (100.00)</v>
          </cell>
          <cell r="V83" t="str">
            <v>4 (100.00)</v>
          </cell>
          <cell r="W83" t="str">
            <v>36 (100.00)</v>
          </cell>
          <cell r="X83" t="str">
            <v>7/1/2020 12:00:00 AM</v>
          </cell>
          <cell r="Y83" t="str">
            <v>12/31/2023 12:00:00 AM</v>
          </cell>
          <cell r="Z83" t="str">
            <v>ST0005369</v>
          </cell>
          <cell r="AA83" t="str">
            <v>The project consists of the upgrade and expansion of the PWRF pretreatment process and construction of additional storage for winter flows. The PWRF is the City owned and operated industrial wastewater treatment facility that reduces the treatment burden at the City's Municipal wastewater Treatment Facility(WWTP). The proposed improvements at the PWRF allow an additional processor  to connect to PWRF freeing up capacity at the WWTP, much needed to accommodate the projected growth of the City.</v>
          </cell>
          <cell r="AB83" t="str">
            <v>Daniel Ford</v>
          </cell>
          <cell r="AC83" t="str">
            <v>City Engineer</v>
          </cell>
          <cell r="AD83" t="str">
            <v>525 N Third Ave</v>
          </cell>
          <cell r="AE83" t="str">
            <v>Pasco,</v>
          </cell>
          <cell r="AF83" t="str">
            <v>Washington</v>
          </cell>
          <cell r="AG83">
            <v>99301</v>
          </cell>
          <cell r="AH83" t="str">
            <v>(509) 545-3444</v>
          </cell>
          <cell r="AI83" t="str">
            <v>fordd@pasco-wa.gov</v>
          </cell>
          <cell r="AJ83" t="str">
            <v>Maria Serra</v>
          </cell>
          <cell r="AK83" t="str">
            <v>Senior Civil Engineer</v>
          </cell>
          <cell r="AL83" t="str">
            <v>525 N Third Ave</v>
          </cell>
          <cell r="AM83" t="str">
            <v>Pasco,</v>
          </cell>
          <cell r="AN83" t="str">
            <v>Washington</v>
          </cell>
          <cell r="AO83">
            <v>99301</v>
          </cell>
          <cell r="AP83" t="str">
            <v>(509) 545-3445</v>
          </cell>
          <cell r="AQ83" t="str">
            <v>serram@pasco-wa.gov</v>
          </cell>
          <cell r="AR83" t="str">
            <v>Parkwood CDP, Washington</v>
          </cell>
        </row>
        <row r="84">
          <cell r="A84" t="str">
            <v>WQC-2021-PateCo-00027</v>
          </cell>
          <cell r="B84" t="str">
            <v>Application Submitted</v>
          </cell>
          <cell r="C84" t="str">
            <v>Pateros City of</v>
          </cell>
          <cell r="D84" t="str">
            <v>Wastewater Facility Engineering Report and General Sewer Plan Update</v>
          </cell>
          <cell r="E84" t="str">
            <v>Wastewater</v>
          </cell>
          <cell r="F84">
            <v>1</v>
          </cell>
          <cell r="G84" t="str">
            <v>Wastewater</v>
          </cell>
          <cell r="H84" t="str">
            <v>Wastewater Collection System, Treatment</v>
          </cell>
          <cell r="I84">
            <v>192810</v>
          </cell>
          <cell r="J84">
            <v>192810</v>
          </cell>
          <cell r="K84" t="str">
            <v/>
          </cell>
          <cell r="L84">
            <v>192810</v>
          </cell>
          <cell r="M84">
            <v>20</v>
          </cell>
          <cell r="N84">
            <v>0</v>
          </cell>
          <cell r="P84" t="str">
            <v>No</v>
          </cell>
          <cell r="Q84" t="str">
            <v>No</v>
          </cell>
          <cell r="R84" t="str">
            <v>No</v>
          </cell>
          <cell r="S84" t="str">
            <v>CRO (100.00)</v>
          </cell>
          <cell r="T84" t="str">
            <v>Okanogan (100.00)</v>
          </cell>
          <cell r="U84" t="str">
            <v>12 (100.00)</v>
          </cell>
          <cell r="V84" t="str">
            <v>4 (100.00)</v>
          </cell>
          <cell r="W84" t="str">
            <v>48 (100.00)</v>
          </cell>
          <cell r="X84" t="str">
            <v>7/1/2020 12:00:00 AM</v>
          </cell>
          <cell r="Y84" t="str">
            <v>11/30/2021 12:00:00 AM</v>
          </cell>
          <cell r="Z84" t="str">
            <v>WA0020559</v>
          </cell>
          <cell r="AA84" t="str">
            <v>Updates are needed to Pateros’ Wastewater Facility Plan, which is out of date &amp; does not reflect the City’s current Wastewater Treatment Facility (WWTF). The City has experienced changes in influent flows at the WWTF, which has led to challenges to treatment processes, &amp; has the reduced effluent quality which impacts the Columbia River. Also, the City’s sanitary sewer collection system is old &amp; leaking, which causes contamination to the groundwater &amp; the City’s sole source of drinking water.</v>
          </cell>
          <cell r="AB84" t="str">
            <v>Jord Wilson</v>
          </cell>
          <cell r="AC84" t="str">
            <v>City Administrator</v>
          </cell>
          <cell r="AD84" t="str">
            <v>P.O. Box 8
113 Lakeshore Drive</v>
          </cell>
          <cell r="AE84" t="str">
            <v>Pateros,</v>
          </cell>
          <cell r="AF84" t="str">
            <v>Washington</v>
          </cell>
          <cell r="AG84">
            <v>98846</v>
          </cell>
          <cell r="AH84" t="str">
            <v>(509) 923-2571</v>
          </cell>
          <cell r="AI84" t="str">
            <v>paterosparks@outlook.com</v>
          </cell>
          <cell r="AJ84" t="str">
            <v>Jord Wilson</v>
          </cell>
          <cell r="AK84" t="str">
            <v>City Administrator</v>
          </cell>
          <cell r="AL84" t="str">
            <v>P.O. Box 8
113 Lakeshore Drive</v>
          </cell>
          <cell r="AM84" t="str">
            <v>Pateros,</v>
          </cell>
          <cell r="AN84" t="str">
            <v>Washington</v>
          </cell>
          <cell r="AO84">
            <v>98846</v>
          </cell>
          <cell r="AP84" t="str">
            <v>(509) 923-2571</v>
          </cell>
          <cell r="AQ84" t="str">
            <v>paterosparks@outlook.com</v>
          </cell>
          <cell r="AR84" t="str">
            <v>Pasco city, Washington</v>
          </cell>
        </row>
        <row r="85">
          <cell r="A85" t="str">
            <v>WQC-2021-PCEI-00108</v>
          </cell>
          <cell r="B85" t="str">
            <v>Application Submitted</v>
          </cell>
          <cell r="C85" t="str">
            <v>Palouse-Clearwater Environmental Institute</v>
          </cell>
          <cell r="D85" t="str">
            <v>WRIA 34 Palouse Watershed Riparian Restoration</v>
          </cell>
          <cell r="E85" t="str">
            <v>Nonpoint Source Pollution</v>
          </cell>
          <cell r="G85" t="str">
            <v>Nonpoint Source Pollution</v>
          </cell>
          <cell r="H85" t="str">
            <v>Riparian/Wetland Restoration, Agricultural Best Management Practices BMP, Other BMPs, Education &amp; Outreach</v>
          </cell>
          <cell r="I85">
            <v>288000</v>
          </cell>
          <cell r="J85">
            <v>288000</v>
          </cell>
          <cell r="K85">
            <v>216000</v>
          </cell>
          <cell r="L85">
            <v>0</v>
          </cell>
          <cell r="N85">
            <v>10000</v>
          </cell>
          <cell r="O85">
            <v>5</v>
          </cell>
          <cell r="P85" t="str">
            <v/>
          </cell>
          <cell r="Q85" t="str">
            <v/>
          </cell>
          <cell r="R85" t="str">
            <v>No</v>
          </cell>
          <cell r="S85" t="str">
            <v>ERO (100.00)</v>
          </cell>
          <cell r="T85" t="str">
            <v>Whitman (61.80)</v>
          </cell>
          <cell r="U85" t="str">
            <v>9 (93.93)</v>
          </cell>
          <cell r="V85" t="str">
            <v>5 (79.49)</v>
          </cell>
          <cell r="W85" t="str">
            <v>34 (100.00)</v>
          </cell>
          <cell r="X85" t="str">
            <v>7/1/2020 12:00:00 AM</v>
          </cell>
          <cell r="Y85" t="str">
            <v>6/30/2023 12:00:00 AM</v>
          </cell>
          <cell r="Z85" t="str">
            <v/>
          </cell>
          <cell r="AA85" t="str">
            <v>The Palouse Watershed as impaired for pH, temperature, dissolved oxygen, and bacteria. To address 
these issues, the Palouse Clearwater Environmental Institute (PCEI) in partnership with the Whitman Conservation District (WCD) has identified and secured multiple project sites for riparian restoration throughout the Palouse watershed. PCEI will maximize restoration to control nonpoint source (NPS) pollution and stream temperature in these critical waterways.</v>
          </cell>
          <cell r="AB85" t="str">
            <v>Tom Lamar</v>
          </cell>
          <cell r="AC85" t="str">
            <v>Executive Director</v>
          </cell>
          <cell r="AD85" t="str">
            <v>1040 Rodeo Dr.</v>
          </cell>
          <cell r="AE85" t="str">
            <v>Moscow,</v>
          </cell>
          <cell r="AF85" t="str">
            <v>Idaho</v>
          </cell>
          <cell r="AG85">
            <v>83843</v>
          </cell>
          <cell r="AH85" t="str">
            <v>(208) 882-1444</v>
          </cell>
          <cell r="AI85" t="str">
            <v>lamar@pcei.org</v>
          </cell>
          <cell r="AJ85" t="str">
            <v>Heather Bell</v>
          </cell>
          <cell r="AK85" t="str">
            <v>Program Manager</v>
          </cell>
          <cell r="AL85" t="str">
            <v>1040 Rodeo Dr.</v>
          </cell>
          <cell r="AM85" t="str">
            <v>Moscow,</v>
          </cell>
          <cell r="AN85" t="str">
            <v>Idaho</v>
          </cell>
          <cell r="AO85">
            <v>83843</v>
          </cell>
          <cell r="AP85" t="str">
            <v>(208) 882-1444</v>
          </cell>
          <cell r="AQ85" t="str">
            <v>heather@pcei.org</v>
          </cell>
          <cell r="AR85" t="str">
            <v>Palouse city, Washington</v>
          </cell>
        </row>
        <row r="86">
          <cell r="A86" t="str">
            <v>WQC-2021-PeOrCD-00216</v>
          </cell>
          <cell r="B86" t="str">
            <v>Application Submitted</v>
          </cell>
          <cell r="C86" t="str">
            <v>Pend Oreille Conservation District</v>
          </cell>
          <cell r="D86" t="str">
            <v>Indian Creek Waste Storage Facility Implementation Project</v>
          </cell>
          <cell r="E86" t="str">
            <v>Nonpoint Source Pollution</v>
          </cell>
          <cell r="G86" t="str">
            <v>Nonpoint Source Pollution</v>
          </cell>
          <cell r="H86" t="str">
            <v>Agricultural Best Management Practices BMP</v>
          </cell>
          <cell r="I86">
            <v>46964</v>
          </cell>
          <cell r="J86">
            <v>35223</v>
          </cell>
          <cell r="K86">
            <v>26417</v>
          </cell>
          <cell r="L86">
            <v>0</v>
          </cell>
          <cell r="N86">
            <v>0</v>
          </cell>
          <cell r="P86" t="str">
            <v/>
          </cell>
          <cell r="Q86" t="str">
            <v/>
          </cell>
          <cell r="R86" t="str">
            <v>No</v>
          </cell>
          <cell r="S86" t="str">
            <v>ERO (100.00)</v>
          </cell>
          <cell r="T86" t="str">
            <v>Pend Oreille (100.00)</v>
          </cell>
          <cell r="U86" t="str">
            <v>7 (100.00)</v>
          </cell>
          <cell r="V86" t="str">
            <v>5 (100.00)</v>
          </cell>
          <cell r="W86" t="str">
            <v>62 (100.00)</v>
          </cell>
          <cell r="X86" t="str">
            <v>7/1/2020 12:00:00 AM</v>
          </cell>
          <cell r="Y86" t="str">
            <v>6/30/2021 12:00:00 AM</v>
          </cell>
          <cell r="Z86" t="str">
            <v/>
          </cell>
          <cell r="AA86" t="str">
            <v>The RECIPIENT will assist Blue Slate Ranch (the OPERATOR) in the construction of 1 waste storage facility (Code 313) in Pend Oreille County.  This project will help to address the Dissolved Oxygen TMDL for Indian Creek, a tributary of the Pend Oreille River (WRIA 62).  In addition, this project will contribute to the goals of the Voluntary Stewardship Program (VSP)  and the Kalispel Tribe (TRIBE).</v>
          </cell>
          <cell r="AB86" t="str">
            <v>David Marcell</v>
          </cell>
          <cell r="AC86" t="str">
            <v>District Manager</v>
          </cell>
          <cell r="AD86" t="str">
            <v>P.O. Box 465</v>
          </cell>
          <cell r="AE86" t="str">
            <v>Newport,</v>
          </cell>
          <cell r="AF86" t="str">
            <v>Washington</v>
          </cell>
          <cell r="AG86">
            <v>99156</v>
          </cell>
          <cell r="AH86" t="str">
            <v>(509) 447-1155</v>
          </cell>
          <cell r="AI86" t="str">
            <v>davidm@pocd.org</v>
          </cell>
          <cell r="AJ86" t="str">
            <v>David Marcell</v>
          </cell>
          <cell r="AK86" t="str">
            <v>District Manager</v>
          </cell>
          <cell r="AL86" t="str">
            <v>P.O. Box 465</v>
          </cell>
          <cell r="AM86" t="str">
            <v>Newport,</v>
          </cell>
          <cell r="AN86" t="str">
            <v>Washington</v>
          </cell>
          <cell r="AO86">
            <v>99156</v>
          </cell>
          <cell r="AP86" t="str">
            <v>(509) 447-1155</v>
          </cell>
          <cell r="AQ86" t="str">
            <v>davidm@pocd.org</v>
          </cell>
          <cell r="AR86" t="str">
            <v>Peaceful Valley CDP, Washington</v>
          </cell>
        </row>
        <row r="87">
          <cell r="A87" t="str">
            <v>WQC-2021-PiCoPW-00005</v>
          </cell>
          <cell r="B87" t="str">
            <v>Application Submitted</v>
          </cell>
          <cell r="C87" t="str">
            <v>Pierce County - Public Works and Utility Department</v>
          </cell>
          <cell r="D87" t="str">
            <v>Rody Creek Channel Stabilization</v>
          </cell>
          <cell r="E87" t="str">
            <v>Nonpoint Source Pollution</v>
          </cell>
          <cell r="G87" t="str">
            <v>Nonpoint Source Pollution</v>
          </cell>
          <cell r="H87" t="str">
            <v>TMDL Support, Riparian/Wetland Restoration, Watershed Management Plans</v>
          </cell>
          <cell r="I87">
            <v>935000</v>
          </cell>
          <cell r="J87">
            <v>935000</v>
          </cell>
          <cell r="K87">
            <v>500000</v>
          </cell>
          <cell r="L87">
            <v>0</v>
          </cell>
          <cell r="N87">
            <v>0</v>
          </cell>
          <cell r="P87" t="str">
            <v/>
          </cell>
          <cell r="Q87" t="str">
            <v/>
          </cell>
          <cell r="R87" t="str">
            <v>No</v>
          </cell>
          <cell r="S87" t="str">
            <v>SWRO (100.00)</v>
          </cell>
          <cell r="T87" t="str">
            <v>Pierce (100.00)</v>
          </cell>
          <cell r="U87" t="str">
            <v>25 (100.00)</v>
          </cell>
          <cell r="V87" t="str">
            <v>10 (100.00)</v>
          </cell>
          <cell r="W87" t="str">
            <v>10 (100.00)</v>
          </cell>
          <cell r="X87" t="str">
            <v>7/1/2020 12:00:00 AM</v>
          </cell>
          <cell r="Y87" t="str">
            <v>6/30/2023 12:00:00 AM</v>
          </cell>
          <cell r="Z87" t="str">
            <v/>
          </cell>
          <cell r="AA87" t="str">
            <v>The proposed project is located between 80th and 72nd ST E (west of 62nd AVE E). The primary goal of the project is to stabilize eroding slopes and reverse channel incision in Rody Creek. Slash and wood bed-control structures will be constructed to slow instream velocity and reverse channel incision. This will allow sediment to settle in a more stable and natural profile. The project will be designed to address Clarks Creek TMDL water quality sediment goals, more specific to DO deficiency.</v>
          </cell>
          <cell r="AB87" t="str">
            <v>Toby Rickman</v>
          </cell>
          <cell r="AC87" t="str">
            <v>Deputy Director</v>
          </cell>
          <cell r="AD87" t="str">
            <v>2702 South 42nd St, Suite 109</v>
          </cell>
          <cell r="AE87" t="str">
            <v>Tacoma,</v>
          </cell>
          <cell r="AF87" t="str">
            <v>Washington</v>
          </cell>
          <cell r="AG87" t="str">
            <v>98409-7322</v>
          </cell>
          <cell r="AH87" t="str">
            <v>(253) 798-2426</v>
          </cell>
          <cell r="AI87" t="str">
            <v>toby.rickman@piercecountywa.gov</v>
          </cell>
          <cell r="AJ87" t="str">
            <v>Randy Brake</v>
          </cell>
          <cell r="AK87" t="str">
            <v>Civil Engineer 2</v>
          </cell>
          <cell r="AL87" t="str">
            <v>2702 South 42nd St, Suite 201</v>
          </cell>
          <cell r="AM87" t="str">
            <v>Tacoma,</v>
          </cell>
          <cell r="AN87" t="str">
            <v>Washington</v>
          </cell>
          <cell r="AO87" t="str">
            <v>98409-7322</v>
          </cell>
          <cell r="AP87" t="str">
            <v>(253) 798-4656</v>
          </cell>
          <cell r="AQ87" t="str">
            <v>randy.brake@piercecountywa.gov</v>
          </cell>
          <cell r="AR87" t="str">
            <v>Picnic Point CDP, Washington</v>
          </cell>
        </row>
        <row r="88">
          <cell r="A88" t="str">
            <v>WQC-2021-PiCoPW-00006</v>
          </cell>
          <cell r="B88" t="str">
            <v>Application Submitted</v>
          </cell>
          <cell r="C88" t="str">
            <v>Pierce County - Public Works and Utility Department</v>
          </cell>
          <cell r="D88" t="str">
            <v>South Sound Septic Incentives</v>
          </cell>
          <cell r="E88" t="str">
            <v>Onsite Sewage Systems</v>
          </cell>
          <cell r="G88" t="str">
            <v>Onsite Sewage Systems</v>
          </cell>
          <cell r="H88" t="str">
            <v>Other</v>
          </cell>
          <cell r="I88">
            <v>290000</v>
          </cell>
          <cell r="J88">
            <v>290000</v>
          </cell>
          <cell r="K88">
            <v>145000</v>
          </cell>
          <cell r="L88">
            <v>0</v>
          </cell>
          <cell r="N88">
            <v>0</v>
          </cell>
          <cell r="P88" t="str">
            <v/>
          </cell>
          <cell r="Q88" t="str">
            <v/>
          </cell>
          <cell r="R88" t="str">
            <v>No</v>
          </cell>
          <cell r="S88" t="str">
            <v>SWRO (95.57)</v>
          </cell>
          <cell r="T88" t="str">
            <v>Pierce (33.75)</v>
          </cell>
          <cell r="U88" t="str">
            <v>35 (39.52)</v>
          </cell>
          <cell r="V88" t="str">
            <v>6 (45.79)</v>
          </cell>
          <cell r="W88" t="str">
            <v>14 (33.70)</v>
          </cell>
          <cell r="X88" t="str">
            <v>7/1/2020 12:00:00 AM</v>
          </cell>
          <cell r="Y88" t="str">
            <v>6/30/2022 12:00:00 AM</v>
          </cell>
          <cell r="Z88" t="str">
            <v/>
          </cell>
          <cell r="AA88" t="str">
            <v>Provide incentives, in the form of rebates, to South Sound homeowners who have their septic systems inspected and/or pumped, or have access risers installed to make them easier to maintain in order to identify, correct, and prevent fecal coliform bacteria pollution from reaching shellfish growing areas in the South Sound Ecosystem Recovery Area.</v>
          </cell>
          <cell r="AB88" t="str">
            <v>Melissa McFadden</v>
          </cell>
          <cell r="AC88" t="str">
            <v>Assistant County Engineer - Stormwater</v>
          </cell>
          <cell r="AD88" t="str">
            <v>2702 South 42nd St, Suite 201</v>
          </cell>
          <cell r="AE88" t="str">
            <v>Tacoma,</v>
          </cell>
          <cell r="AF88" t="str">
            <v>Washington</v>
          </cell>
          <cell r="AG88" t="str">
            <v>98409-7322</v>
          </cell>
          <cell r="AH88" t="str">
            <v>(253) 798-4684</v>
          </cell>
          <cell r="AI88" t="str">
            <v>melissa.mcfadden@piercecountywa.gov</v>
          </cell>
          <cell r="AJ88" t="str">
            <v>Barbara Smolko</v>
          </cell>
          <cell r="AK88" t="str">
            <v>Senior Planner</v>
          </cell>
          <cell r="AL88" t="str">
            <v>2702 South 42nd St
Suite 201</v>
          </cell>
          <cell r="AM88" t="str">
            <v>Tacoma,</v>
          </cell>
          <cell r="AN88" t="str">
            <v>Washington</v>
          </cell>
          <cell r="AO88">
            <v>98409</v>
          </cell>
          <cell r="AP88" t="str">
            <v>(253) 798-6156</v>
          </cell>
          <cell r="AQ88" t="str">
            <v>barbaraann.smolko@piercecountywa.gov</v>
          </cell>
          <cell r="AR88" t="str">
            <v>Picnic Point CDP, Washington</v>
          </cell>
        </row>
        <row r="89">
          <cell r="A89" t="str">
            <v>WQC-2021-PorToc-00169</v>
          </cell>
          <cell r="B89" t="str">
            <v>Application Submitted</v>
          </cell>
          <cell r="C89" t="str">
            <v>Port Townsend City of</v>
          </cell>
          <cell r="D89" t="str">
            <v>Wastewater Treatment Plant Outfall Replacement</v>
          </cell>
          <cell r="E89" t="str">
            <v>Wastewater</v>
          </cell>
          <cell r="F89">
            <v>4</v>
          </cell>
          <cell r="G89" t="str">
            <v>Wastewater</v>
          </cell>
          <cell r="H89" t="str">
            <v>Other</v>
          </cell>
          <cell r="I89">
            <v>3330000</v>
          </cell>
          <cell r="J89">
            <v>3330000</v>
          </cell>
          <cell r="K89" t="str">
            <v/>
          </cell>
          <cell r="L89">
            <v>3330000</v>
          </cell>
          <cell r="M89">
            <v>30</v>
          </cell>
          <cell r="N89">
            <v>0</v>
          </cell>
          <cell r="P89" t="str">
            <v>No</v>
          </cell>
          <cell r="Q89" t="str">
            <v>Yes</v>
          </cell>
          <cell r="R89" t="str">
            <v>Yes</v>
          </cell>
          <cell r="S89" t="str">
            <v>SWRO (100.00)</v>
          </cell>
          <cell r="T89" t="str">
            <v>Jefferson (100.00)</v>
          </cell>
          <cell r="U89" t="str">
            <v>24 (100.00)</v>
          </cell>
          <cell r="V89" t="str">
            <v>6 (100.00)</v>
          </cell>
          <cell r="W89" t="str">
            <v>21 (30.74)</v>
          </cell>
          <cell r="X89" t="str">
            <v>7/1/2020 12:00:00 AM</v>
          </cell>
          <cell r="Y89" t="str">
            <v>12/31/2023 12:00:00 AM</v>
          </cell>
          <cell r="Z89" t="str">
            <v>WA0037052</v>
          </cell>
          <cell r="AA89" t="str">
            <v>The City's wastewater treatment plant outfall has experienced several near-shore leaks in recent years.
The City's new NPDES permit requires that the City prepare plans and specifications and construct a new outfall. The purpose of this project is to replace the off-shore portion of the existing outfall system with a new outfall and diffuser. This project will provide hydraulic capacity for current and future effluent flows, and will meet state water quality standards</v>
          </cell>
          <cell r="AB89" t="str">
            <v>Greg Lanning</v>
          </cell>
          <cell r="AC89" t="str">
            <v/>
          </cell>
          <cell r="AD89" t="str">
            <v>250 Madison St, Ste 2R</v>
          </cell>
          <cell r="AE89" t="str">
            <v>Port Townsend,</v>
          </cell>
          <cell r="AF89" t="str">
            <v>Washington</v>
          </cell>
          <cell r="AG89">
            <v>98368</v>
          </cell>
          <cell r="AH89" t="str">
            <v>(360) 390-4115</v>
          </cell>
          <cell r="AI89" t="str">
            <v>glanning@cityofpt.us</v>
          </cell>
          <cell r="AJ89" t="str">
            <v>David Peterson</v>
          </cell>
          <cell r="AK89" t="str">
            <v>Dep Public Works Director</v>
          </cell>
          <cell r="AL89" t="str">
            <v>250 Madison St</v>
          </cell>
          <cell r="AM89" t="str">
            <v>port townsend,</v>
          </cell>
          <cell r="AN89" t="str">
            <v>Washington</v>
          </cell>
          <cell r="AO89">
            <v>98368</v>
          </cell>
          <cell r="AP89" t="str">
            <v>(360) 379-5088</v>
          </cell>
          <cell r="AQ89" t="str">
            <v>dpeterson@cityofpt.us</v>
          </cell>
          <cell r="AR89" t="str">
            <v>Port Orchard city, Washington</v>
          </cell>
        </row>
        <row r="90">
          <cell r="A90" t="str">
            <v>WQC-2021-PuyaPW-00132</v>
          </cell>
          <cell r="B90" t="str">
            <v>Application Submitted</v>
          </cell>
          <cell r="C90" t="str">
            <v>Puyallup city of - Public Works</v>
          </cell>
          <cell r="D90" t="str">
            <v>9th Avenue SW Improvement Phase 2</v>
          </cell>
          <cell r="E90" t="str">
            <v>Stormwater Facility</v>
          </cell>
          <cell r="G90" t="str">
            <v>Stormwater Facility</v>
          </cell>
          <cell r="H90" t="str">
            <v>Retrofit &amp; LID, Flow Control &amp; Treatment</v>
          </cell>
          <cell r="I90">
            <v>4079716</v>
          </cell>
          <cell r="J90">
            <v>870327</v>
          </cell>
          <cell r="K90">
            <v>652745</v>
          </cell>
          <cell r="L90">
            <v>0</v>
          </cell>
          <cell r="N90">
            <v>0</v>
          </cell>
          <cell r="P90" t="str">
            <v/>
          </cell>
          <cell r="Q90" t="str">
            <v/>
          </cell>
          <cell r="R90" t="str">
            <v>No</v>
          </cell>
          <cell r="S90" t="str">
            <v>SWRO (100.00)</v>
          </cell>
          <cell r="T90" t="str">
            <v>Pierce (100.00)</v>
          </cell>
          <cell r="U90" t="str">
            <v>25 (100.00)</v>
          </cell>
          <cell r="V90" t="str">
            <v>10 (100.00)</v>
          </cell>
          <cell r="W90" t="str">
            <v>10 (100.00)</v>
          </cell>
          <cell r="X90" t="str">
            <v>7/1/2020 12:00:00 AM</v>
          </cell>
          <cell r="Y90" t="str">
            <v>3/31/2023 12:00:00 AM</v>
          </cell>
          <cell r="Z90" t="str">
            <v/>
          </cell>
          <cell r="AA90" t="str">
            <v>The 9th Avenue SW Improvements Phase 2 project will improve water quality in Clarks Creek by reconstructing approximately 1,200 linear feet of 9th Avenue SW from 5th Street SW to S Meridian with permeable pavement.</v>
          </cell>
          <cell r="AB90" t="str">
            <v>Hans Hunger</v>
          </cell>
          <cell r="AC90" t="str">
            <v>City Engineer</v>
          </cell>
          <cell r="AD90" t="str">
            <v>333 S Meridian</v>
          </cell>
          <cell r="AE90" t="str">
            <v>Puyallup,</v>
          </cell>
          <cell r="AF90" t="str">
            <v>Washington</v>
          </cell>
          <cell r="AG90">
            <v>98371</v>
          </cell>
          <cell r="AH90" t="str">
            <v>(253) 435-3640</v>
          </cell>
          <cell r="AI90" t="str">
            <v>hhunger@ci.puyallup.wa.us</v>
          </cell>
          <cell r="AJ90" t="str">
            <v>Paul Marrinan</v>
          </cell>
          <cell r="AK90" t="str">
            <v>Senior Stormwater Engineer</v>
          </cell>
          <cell r="AL90" t="str">
            <v>333 south meridian</v>
          </cell>
          <cell r="AM90" t="str">
            <v>puyallup,</v>
          </cell>
          <cell r="AN90" t="str">
            <v>Washington</v>
          </cell>
          <cell r="AO90">
            <v>98371</v>
          </cell>
          <cell r="AP90" t="str">
            <v>(253) 841-5498</v>
          </cell>
          <cell r="AQ90" t="str">
            <v>pmarrinan@ci.puyallup.wa.us</v>
          </cell>
          <cell r="AR90" t="str">
            <v>Puyallup city, Washington</v>
          </cell>
          <cell r="AS90" t="str">
            <v>Ineligible</v>
          </cell>
          <cell r="AT90">
            <v>65719</v>
          </cell>
        </row>
        <row r="91">
          <cell r="A91" t="str">
            <v>WQC-2021-Rearda-00172</v>
          </cell>
          <cell r="B91" t="str">
            <v>Application Submitted</v>
          </cell>
          <cell r="C91" t="str">
            <v>Reardan town of</v>
          </cell>
          <cell r="D91" t="str">
            <v>Reardan General Sewer Plan</v>
          </cell>
          <cell r="E91" t="str">
            <v>Wastewater</v>
          </cell>
          <cell r="F91">
            <v>1</v>
          </cell>
          <cell r="G91" t="str">
            <v>Wastewater</v>
          </cell>
          <cell r="H91" t="str">
            <v>Infiltration and Inflow (I/I) Correction, Wastewater Collection System</v>
          </cell>
          <cell r="I91">
            <v>77700</v>
          </cell>
          <cell r="J91">
            <v>77700</v>
          </cell>
          <cell r="K91" t="str">
            <v/>
          </cell>
          <cell r="L91">
            <v>77700</v>
          </cell>
          <cell r="M91">
            <v>20</v>
          </cell>
          <cell r="N91">
            <v>0</v>
          </cell>
          <cell r="P91" t="str">
            <v>No</v>
          </cell>
          <cell r="Q91" t="str">
            <v>No</v>
          </cell>
          <cell r="R91" t="str">
            <v>No</v>
          </cell>
          <cell r="S91" t="str">
            <v>ERO (100.00)</v>
          </cell>
          <cell r="T91" t="str">
            <v>Lincoln (100.00)</v>
          </cell>
          <cell r="U91" t="str">
            <v>13 (100.00)</v>
          </cell>
          <cell r="V91" t="str">
            <v>5 (100.00)</v>
          </cell>
          <cell r="W91" t="str">
            <v>43 (100.00)</v>
          </cell>
          <cell r="X91" t="str">
            <v>7/1/2020 12:00:00 AM</v>
          </cell>
          <cell r="Y91" t="str">
            <v>12/31/2022 12:00:00 AM</v>
          </cell>
          <cell r="Z91" t="str">
            <v>NPDES #WA0045306</v>
          </cell>
          <cell r="AA91" t="str">
            <v>The Town of Reardan has experienced severe infiltration and inflow over the past few years leading to numerous issues with sewage overflows at their lift station, treatment plant functionality, discharge quality compliance and operational sustainability.  The Town’s last sewer collection system planning was completed in 1997 and they are in need of a current sewer plan that would lay the groundwork for identifying and addressing their most pressing needs.</v>
          </cell>
          <cell r="AB91" t="str">
            <v>Megan Kamstra</v>
          </cell>
          <cell r="AC91" t="str">
            <v/>
          </cell>
          <cell r="AD91" t="str">
            <v>PO Box 228</v>
          </cell>
          <cell r="AE91" t="str">
            <v>Reardon,</v>
          </cell>
          <cell r="AF91" t="str">
            <v>Washington</v>
          </cell>
          <cell r="AG91" t="str">
            <v>99029-0228</v>
          </cell>
          <cell r="AH91" t="str">
            <v>(509) 796-3921</v>
          </cell>
          <cell r="AI91" t="str">
            <v>deputyclerk@townofreardan.com</v>
          </cell>
          <cell r="AJ91" t="str">
            <v>Bryan Hicks</v>
          </cell>
          <cell r="AK91" t="str">
            <v>Project Engineer</v>
          </cell>
          <cell r="AL91" t="str">
            <v>Century West Engineering Corp.
11707 E. Montgomery Dr.</v>
          </cell>
          <cell r="AM91" t="str">
            <v>Spokane Valley,</v>
          </cell>
          <cell r="AN91" t="str">
            <v>Washington</v>
          </cell>
          <cell r="AO91">
            <v>99206</v>
          </cell>
          <cell r="AP91" t="str">
            <v>(509) 838-3810</v>
          </cell>
          <cell r="AQ91" t="str">
            <v>bhicks@centurywest.com</v>
          </cell>
          <cell r="AR91" t="str">
            <v>Raymond city, Washington</v>
          </cell>
        </row>
        <row r="92">
          <cell r="A92" t="str">
            <v>WQC-2021-RedmPW-00098</v>
          </cell>
          <cell r="B92" t="str">
            <v>Application Submitted</v>
          </cell>
          <cell r="C92" t="str">
            <v>Redmond city of -  Public Works Department</v>
          </cell>
          <cell r="D92" t="str">
            <v>NE 40th Street Stormwater Treatment Retrofit</v>
          </cell>
          <cell r="E92" t="str">
            <v>Stormwater Facility</v>
          </cell>
          <cell r="G92" t="str">
            <v>Stormwater Facility</v>
          </cell>
          <cell r="H92" t="str">
            <v>Stormwater Retrofit, Treatment, TAPE-Approved Technologies, Pre-Treatment/Oil Control</v>
          </cell>
          <cell r="I92">
            <v>4860000</v>
          </cell>
          <cell r="J92">
            <v>4790000</v>
          </cell>
          <cell r="K92">
            <v>3592500</v>
          </cell>
          <cell r="L92">
            <v>0</v>
          </cell>
          <cell r="N92">
            <v>0</v>
          </cell>
          <cell r="P92" t="str">
            <v/>
          </cell>
          <cell r="Q92" t="str">
            <v/>
          </cell>
          <cell r="R92" t="str">
            <v>No</v>
          </cell>
          <cell r="S92" t="str">
            <v>NWRO (100.00)</v>
          </cell>
          <cell r="T92" t="str">
            <v>King (100.00)</v>
          </cell>
          <cell r="U92" t="str">
            <v>48 (66.37)</v>
          </cell>
          <cell r="V92" t="str">
            <v>1 (99.87)</v>
          </cell>
          <cell r="W92" t="str">
            <v>8 (100.00)</v>
          </cell>
          <cell r="X92" t="str">
            <v>7/1/2020 12:00:00 AM</v>
          </cell>
          <cell r="Y92" t="str">
            <v>6/30/2022 12:00:00 AM</v>
          </cell>
          <cell r="Z92" t="str">
            <v/>
          </cell>
          <cell r="AA92" t="str">
            <v>The NE 40th Stormwater Treatment Retrofit project will provide stormwater runoff treatment for 19 acres of SR-520 and NE 40th Street. These highway and arterial roadways, constructed to old standards, send undertreated stormwater runoff to a fish bearing stream and phosphorous sensitive lake. The new facilities will meet Ecology standards for enhanced treatment, oil control, and phosphorous control.</v>
          </cell>
          <cell r="AB92" t="str">
            <v>John  Marchione</v>
          </cell>
          <cell r="AC92" t="str">
            <v>Mayor</v>
          </cell>
          <cell r="AD92" t="str">
            <v>15670 NE 85th Street</v>
          </cell>
          <cell r="AE92" t="str">
            <v>Redmond,</v>
          </cell>
          <cell r="AF92" t="str">
            <v>Washington</v>
          </cell>
          <cell r="AG92">
            <v>98073</v>
          </cell>
          <cell r="AH92" t="str">
            <v>(425) 556-2900</v>
          </cell>
          <cell r="AI92" t="str">
            <v>mayor@redmond.gov</v>
          </cell>
          <cell r="AJ92" t="str">
            <v>Steve Hitch</v>
          </cell>
          <cell r="AK92" t="str">
            <v>Senior Stormwater Engineer</v>
          </cell>
          <cell r="AL92" t="str">
            <v>PO Box 97010; MS 2NPW</v>
          </cell>
          <cell r="AM92" t="str">
            <v>Redmond,</v>
          </cell>
          <cell r="AN92" t="str">
            <v>Washington</v>
          </cell>
          <cell r="AO92">
            <v>98073</v>
          </cell>
          <cell r="AP92" t="str">
            <v>(425) 556-2891</v>
          </cell>
          <cell r="AQ92" t="str">
            <v>sjhitch@redmond.gov</v>
          </cell>
          <cell r="AR92" t="str">
            <v>Redmond city, Washington</v>
          </cell>
          <cell r="AS92" t="str">
            <v>Ineligible</v>
          </cell>
          <cell r="AT92">
            <v>115300</v>
          </cell>
        </row>
        <row r="93">
          <cell r="A93" t="str">
            <v>WQC-2021-Renton-00187</v>
          </cell>
          <cell r="B93" t="str">
            <v>Application Submitted</v>
          </cell>
          <cell r="C93" t="str">
            <v>Renton city of</v>
          </cell>
          <cell r="D93" t="str">
            <v>Heather Downs Detention Pond Water Quality Retrofit Project</v>
          </cell>
          <cell r="E93" t="str">
            <v>Stormwater Facility</v>
          </cell>
          <cell r="G93" t="str">
            <v>Stormwater Facility</v>
          </cell>
          <cell r="H93" t="str">
            <v>Stormwater Retrofit</v>
          </cell>
          <cell r="I93">
            <v>409000</v>
          </cell>
          <cell r="J93">
            <v>307000</v>
          </cell>
          <cell r="K93">
            <v>230250</v>
          </cell>
          <cell r="L93">
            <v>0</v>
          </cell>
          <cell r="N93">
            <v>0</v>
          </cell>
          <cell r="P93" t="str">
            <v/>
          </cell>
          <cell r="Q93" t="str">
            <v/>
          </cell>
          <cell r="R93" t="str">
            <v>No</v>
          </cell>
          <cell r="S93" t="str">
            <v>NWRO (100.00)</v>
          </cell>
          <cell r="T93" t="str">
            <v>King (100.00)</v>
          </cell>
          <cell r="U93" t="str">
            <v>11 (100.00)</v>
          </cell>
          <cell r="V93" t="str">
            <v>9 (100.00)</v>
          </cell>
          <cell r="W93" t="str">
            <v>8 (100.00)</v>
          </cell>
          <cell r="X93" t="str">
            <v>7/1/2020 12:00:00 AM</v>
          </cell>
          <cell r="Y93" t="str">
            <v>12/31/2022 12:00:00 AM</v>
          </cell>
          <cell r="Z93" t="str">
            <v/>
          </cell>
          <cell r="AA93" t="str">
            <v>The project will convert the Heather Downs detention pond to a combined detention pond/wetpond to provide water quality treatment. The stormwater runoff contains hydrocarbons, oils, and other pollutants from residential areas. This project will treat pollutants from a 29.8 acre tributary basin area and reduce water quality concerns in Maplewood Creek and Cedar River. The Cedar River is on Ecology’s 303(d) list for violations in water temperature, dissolved oxygen, and pH standards.</v>
          </cell>
          <cell r="AB93" t="str">
            <v>Gregg Zimmerman</v>
          </cell>
          <cell r="AC93" t="str">
            <v>Public Works Administrator</v>
          </cell>
          <cell r="AD93" t="str">
            <v>Renton City Hall, 5th Floor
1055 South Grady Way</v>
          </cell>
          <cell r="AE93" t="str">
            <v>Renton,</v>
          </cell>
          <cell r="AF93" t="str">
            <v>Washington</v>
          </cell>
          <cell r="AG93" t="str">
            <v>98057-3232</v>
          </cell>
          <cell r="AH93" t="str">
            <v>(425) 430-7248</v>
          </cell>
          <cell r="AI93" t="str">
            <v>gzimmerman@rentonwa.gov</v>
          </cell>
          <cell r="AJ93" t="str">
            <v>Ken  Srilofung</v>
          </cell>
          <cell r="AK93" t="str">
            <v>Surface Water Utility Engineer 3 - Project Manager</v>
          </cell>
          <cell r="AL93" t="str">
            <v>1055 South Grady Way, 5th Floor</v>
          </cell>
          <cell r="AM93" t="str">
            <v>Renton,</v>
          </cell>
          <cell r="AN93" t="str">
            <v>Washington</v>
          </cell>
          <cell r="AO93">
            <v>98057</v>
          </cell>
          <cell r="AP93" t="str">
            <v>(425) 430-7247</v>
          </cell>
          <cell r="AQ93" t="str">
            <v>ksrilofung@rentonwa.gov</v>
          </cell>
          <cell r="AR93" t="str">
            <v>Renton city, Washington</v>
          </cell>
          <cell r="AS93" t="str">
            <v>Ineligible</v>
          </cell>
          <cell r="AT93">
            <v>70661</v>
          </cell>
        </row>
        <row r="94">
          <cell r="A94" t="str">
            <v>WQC-2021-RepcPW-00037</v>
          </cell>
          <cell r="B94" t="str">
            <v>Application Submitted</v>
          </cell>
          <cell r="C94" t="str">
            <v>Republic city of - Public Works</v>
          </cell>
          <cell r="D94" t="str">
            <v>President's Bowl Stormwater Management Plan</v>
          </cell>
          <cell r="E94" t="str">
            <v>Stormwater Activity</v>
          </cell>
          <cell r="G94" t="str">
            <v>Stormwater Activity</v>
          </cell>
          <cell r="H94" t="str">
            <v>Development of Stormwater Utility and/or Ordinance, Management Planning, Mapping &amp; Surveys, Watershed/Basin Evaluation &amp; Characterization</v>
          </cell>
          <cell r="I94">
            <v>126070</v>
          </cell>
          <cell r="J94">
            <v>126070</v>
          </cell>
          <cell r="K94">
            <v>94553</v>
          </cell>
          <cell r="L94">
            <v>0</v>
          </cell>
          <cell r="N94">
            <v>31518</v>
          </cell>
          <cell r="O94">
            <v>20</v>
          </cell>
          <cell r="P94" t="str">
            <v/>
          </cell>
          <cell r="Q94" t="str">
            <v/>
          </cell>
          <cell r="R94" t="str">
            <v>No</v>
          </cell>
          <cell r="S94" t="str">
            <v>ERO (100.00)</v>
          </cell>
          <cell r="T94" t="str">
            <v>Ferry (100.00)</v>
          </cell>
          <cell r="U94" t="str">
            <v>7 (100.00)</v>
          </cell>
          <cell r="V94" t="str">
            <v>5 (100.00)</v>
          </cell>
          <cell r="W94" t="str">
            <v>52 (100.00)</v>
          </cell>
          <cell r="X94" t="str">
            <v>7/1/2020 12:00:00 AM</v>
          </cell>
          <cell r="Y94" t="str">
            <v>10/31/2022 12:00:00 AM</v>
          </cell>
          <cell r="Z94" t="str">
            <v/>
          </cell>
          <cell r="AA94" t="str">
            <v>Stormwater in Republic’s President’s Bowl area discharges to the City’s sewer system, overloading the wastewater treatment plant with flows exceeding plant permitted capacity by nearly 5 times. If not addressed, overflow and/or catastrophic failure of the lagoon dikes will occur, discharging raw sewage to the Sanpoil River. Stormwater management planning is needed to evaluate and implement improvements needed to collect, treat, and discharge stormwater in the President’s Bowl area.</v>
          </cell>
          <cell r="AB94" t="str">
            <v>Elbert Koontz</v>
          </cell>
          <cell r="AC94" t="str">
            <v>Mayor</v>
          </cell>
          <cell r="AD94" t="str">
            <v>987 S. Clark Ave.</v>
          </cell>
          <cell r="AE94" t="str">
            <v>Republic,</v>
          </cell>
          <cell r="AF94" t="str">
            <v>Washington</v>
          </cell>
          <cell r="AG94">
            <v>99166</v>
          </cell>
          <cell r="AH94" t="str">
            <v>(509) 775-3554</v>
          </cell>
          <cell r="AI94" t="str">
            <v>republicmayor@outlook.com</v>
          </cell>
          <cell r="AJ94" t="str">
            <v>Elbert Koontz</v>
          </cell>
          <cell r="AK94" t="str">
            <v>Mayor</v>
          </cell>
          <cell r="AL94" t="str">
            <v>987 S. Clark Ave.</v>
          </cell>
          <cell r="AM94" t="str">
            <v>Republic,</v>
          </cell>
          <cell r="AN94" t="str">
            <v>Washington</v>
          </cell>
          <cell r="AO94">
            <v>99166</v>
          </cell>
          <cell r="AP94" t="str">
            <v>(509) 775-3554</v>
          </cell>
          <cell r="AQ94" t="str">
            <v>republicmayor@outlook.com</v>
          </cell>
          <cell r="AR94" t="str">
            <v>Republic city, Washington</v>
          </cell>
          <cell r="AS94" t="str">
            <v>Eligible</v>
          </cell>
          <cell r="AT94">
            <v>30329</v>
          </cell>
        </row>
        <row r="95">
          <cell r="A95" t="str">
            <v>WQC-2021-Richla-00003</v>
          </cell>
          <cell r="B95" t="str">
            <v>Application Submitted</v>
          </cell>
          <cell r="C95" t="str">
            <v>Richland city of</v>
          </cell>
          <cell r="D95" t="str">
            <v>Meadow Springs Stormwater Outfalls Retrofit</v>
          </cell>
          <cell r="E95" t="str">
            <v>Stormwater Facility</v>
          </cell>
          <cell r="G95" t="str">
            <v>Stormwater Facility</v>
          </cell>
          <cell r="H95" t="str">
            <v>Flow Control &amp; Treatment, Stormwater Retrofit</v>
          </cell>
          <cell r="I95">
            <v>370128.36</v>
          </cell>
          <cell r="J95">
            <v>370128.36</v>
          </cell>
          <cell r="K95">
            <v>277596</v>
          </cell>
          <cell r="L95">
            <v>0</v>
          </cell>
          <cell r="N95">
            <v>0</v>
          </cell>
          <cell r="P95" t="str">
            <v/>
          </cell>
          <cell r="Q95" t="str">
            <v/>
          </cell>
          <cell r="R95" t="str">
            <v>No</v>
          </cell>
          <cell r="S95" t="str">
            <v>CRO (100.00)</v>
          </cell>
          <cell r="T95" t="str">
            <v>Benton (100.00)</v>
          </cell>
          <cell r="U95" t="str">
            <v>8 (100.00)</v>
          </cell>
          <cell r="V95" t="str">
            <v>4 (100.00)</v>
          </cell>
          <cell r="W95" t="str">
            <v>37 (100.00)</v>
          </cell>
          <cell r="X95" t="str">
            <v>7/1/2020 12:00:00 AM</v>
          </cell>
          <cell r="Y95" t="str">
            <v>12/31/2023 12:00:00 AM</v>
          </cell>
          <cell r="Z95" t="str">
            <v/>
          </cell>
          <cell r="AA95" t="str">
            <v>This project will improve water quality in the Amon Wasteway and Yakima River through installation of sub-surface infiltration trenches, replacing existing catch basins, installing pre-settling devices and a sedimentation man-hole in existing drainage basins in the Meadow Springs area in the City of Richland. This project will reduce runoff volume and provide treatment for total suspended sediments, oil, dissolved copper, dissolved zinc, and total phosphorous.</v>
          </cell>
          <cell r="AB95" t="str">
            <v>Peter Rogalsky</v>
          </cell>
          <cell r="AC95" t="str">
            <v>Public Works Director</v>
          </cell>
          <cell r="AD95" t="str">
            <v>625 Swift Boulevard, MS #26</v>
          </cell>
          <cell r="AE95" t="str">
            <v>Richland,</v>
          </cell>
          <cell r="AF95" t="str">
            <v>Washington</v>
          </cell>
          <cell r="AG95">
            <v>99352</v>
          </cell>
          <cell r="AH95" t="str">
            <v>(509) 942-7558</v>
          </cell>
          <cell r="AI95" t="str">
            <v>progalsky@ci.richland.wa.us</v>
          </cell>
          <cell r="AJ95" t="str">
            <v>Brian Olle</v>
          </cell>
          <cell r="AK95" t="str">
            <v>Civil Engineer</v>
          </cell>
          <cell r="AL95" t="str">
            <v>625 Swift Boulevard, MS#26</v>
          </cell>
          <cell r="AM95" t="str">
            <v>Richland,</v>
          </cell>
          <cell r="AN95" t="str">
            <v>Washington</v>
          </cell>
          <cell r="AO95">
            <v>99352</v>
          </cell>
          <cell r="AP95" t="str">
            <v>(509) 942-7500</v>
          </cell>
          <cell r="AQ95" t="str">
            <v>bolle@ci.richland.wa.us</v>
          </cell>
          <cell r="AR95" t="str">
            <v>Richland city, Washington</v>
          </cell>
          <cell r="AS95" t="str">
            <v>Ineligible</v>
          </cell>
          <cell r="AT95">
            <v>71025</v>
          </cell>
        </row>
        <row r="96">
          <cell r="A96" t="str">
            <v>WQC-2021-Richla-00181</v>
          </cell>
          <cell r="B96" t="str">
            <v>Application Submitted</v>
          </cell>
          <cell r="C96" t="str">
            <v>Richland city of</v>
          </cell>
          <cell r="D96" t="str">
            <v>Hains Ave. Stormwater Outfalls Retrofit</v>
          </cell>
          <cell r="E96" t="str">
            <v>Stormwater Facility</v>
          </cell>
          <cell r="G96" t="str">
            <v>Stormwater Facility</v>
          </cell>
          <cell r="H96" t="str">
            <v>Flow Control &amp; Treatment, UIC Facilities</v>
          </cell>
          <cell r="I96">
            <v>300146.44</v>
          </cell>
          <cell r="J96">
            <v>300146.44</v>
          </cell>
          <cell r="K96">
            <v>225110</v>
          </cell>
          <cell r="L96">
            <v>0</v>
          </cell>
          <cell r="N96">
            <v>0</v>
          </cell>
          <cell r="P96" t="str">
            <v/>
          </cell>
          <cell r="Q96" t="str">
            <v/>
          </cell>
          <cell r="R96" t="str">
            <v>No</v>
          </cell>
          <cell r="S96" t="str">
            <v>CRO (99.99)</v>
          </cell>
          <cell r="T96" t="str">
            <v>Benton (99.99)</v>
          </cell>
          <cell r="U96" t="str">
            <v>8 (99.09)</v>
          </cell>
          <cell r="V96" t="str">
            <v>4 (100.00)</v>
          </cell>
          <cell r="W96" t="str">
            <v>37 (61.07)</v>
          </cell>
          <cell r="X96" t="str">
            <v>7/1/2020 12:00:00 AM</v>
          </cell>
          <cell r="Y96" t="str">
            <v>6/30/2025 12:00:00 AM</v>
          </cell>
          <cell r="Z96" t="str">
            <v/>
          </cell>
          <cell r="AA96" t="str">
            <v>This project will improve water quality in the Columbia River  through installation of bio-infiltration swales near Hains Avenue in the City of Richland. This project will reduce runoff volume and provide treatment for total suspended sediments, oil, dissolved copper, dissolved zinc, and total phosphorous.</v>
          </cell>
          <cell r="AB96" t="str">
            <v>Peter Rogalsky</v>
          </cell>
          <cell r="AC96" t="str">
            <v>Public Works Director</v>
          </cell>
          <cell r="AD96" t="str">
            <v>625 Swift Boulevard, MS #26</v>
          </cell>
          <cell r="AE96" t="str">
            <v>Richland,</v>
          </cell>
          <cell r="AF96" t="str">
            <v>Washington</v>
          </cell>
          <cell r="AG96">
            <v>99352</v>
          </cell>
          <cell r="AH96" t="str">
            <v>(509) 942-7558</v>
          </cell>
          <cell r="AI96" t="str">
            <v>progalsky@ci.richland.wa.us</v>
          </cell>
          <cell r="AJ96" t="str">
            <v>Brian Olle</v>
          </cell>
          <cell r="AK96" t="str">
            <v>Civil Engineer</v>
          </cell>
          <cell r="AL96" t="str">
            <v>625 Swift Boulevard, MS#26</v>
          </cell>
          <cell r="AM96" t="str">
            <v>Richland,</v>
          </cell>
          <cell r="AN96" t="str">
            <v>Washington</v>
          </cell>
          <cell r="AO96">
            <v>99352</v>
          </cell>
          <cell r="AP96" t="str">
            <v>(509) 942-7500</v>
          </cell>
          <cell r="AQ96" t="str">
            <v>bolle@ci.richland.wa.us</v>
          </cell>
          <cell r="AR96" t="str">
            <v>Richland city, Washington</v>
          </cell>
          <cell r="AS96" t="str">
            <v>Ineligible</v>
          </cell>
          <cell r="AT96">
            <v>71025</v>
          </cell>
        </row>
        <row r="97">
          <cell r="A97" t="str">
            <v>WQC-2021-Richla-00182</v>
          </cell>
          <cell r="B97" t="str">
            <v>Application Submitted</v>
          </cell>
          <cell r="C97" t="str">
            <v>Richland city of</v>
          </cell>
          <cell r="D97" t="str">
            <v>NR09 Upbasin Stormwater Retrofits</v>
          </cell>
          <cell r="E97" t="str">
            <v>Stormwater Facility</v>
          </cell>
          <cell r="G97" t="str">
            <v>Stormwater Facility</v>
          </cell>
          <cell r="H97" t="str">
            <v>Flow Control &amp; Treatment, UIC Facilities</v>
          </cell>
          <cell r="I97">
            <v>342087.95</v>
          </cell>
          <cell r="J97">
            <v>342087.95</v>
          </cell>
          <cell r="K97">
            <v>256566</v>
          </cell>
          <cell r="L97">
            <v>0</v>
          </cell>
          <cell r="N97">
            <v>0</v>
          </cell>
          <cell r="P97" t="str">
            <v/>
          </cell>
          <cell r="Q97" t="str">
            <v/>
          </cell>
          <cell r="R97" t="str">
            <v>No</v>
          </cell>
          <cell r="S97" t="str">
            <v>CRO (99.99)</v>
          </cell>
          <cell r="T97" t="str">
            <v>Benton (99.99)</v>
          </cell>
          <cell r="U97" t="str">
            <v>8 (99.09)</v>
          </cell>
          <cell r="V97" t="str">
            <v>4 (100.00)</v>
          </cell>
          <cell r="W97" t="str">
            <v>37 (61.07)</v>
          </cell>
          <cell r="X97" t="str">
            <v>7/1/2020 12:00:00 AM</v>
          </cell>
          <cell r="Y97" t="str">
            <v>6/30/2025 12:00:00 AM</v>
          </cell>
          <cell r="Z97" t="str">
            <v/>
          </cell>
          <cell r="AA97" t="str">
            <v>This project will improve water quality in the Columbia River through installation a Contech CDS unit and subsurface infiltration trench in the City of Richland. This project will reduce runoff volume, mitigate temperature differentials, and provide treatment for total suspended sediments, oil, dissolved copper, dissolved zinc, and total phosphorous.</v>
          </cell>
          <cell r="AB97" t="str">
            <v>Peter Rogalsky</v>
          </cell>
          <cell r="AC97" t="str">
            <v>Public Works Director</v>
          </cell>
          <cell r="AD97" t="str">
            <v>625 Swift Boulevard, MS #26</v>
          </cell>
          <cell r="AE97" t="str">
            <v>Richland,</v>
          </cell>
          <cell r="AF97" t="str">
            <v>Washington</v>
          </cell>
          <cell r="AG97">
            <v>99352</v>
          </cell>
          <cell r="AH97" t="str">
            <v>(509) 942-7558</v>
          </cell>
          <cell r="AI97" t="str">
            <v>progalsky@ci.richland.wa.us</v>
          </cell>
          <cell r="AJ97" t="str">
            <v>Brian Olle</v>
          </cell>
          <cell r="AK97" t="str">
            <v>Civil Engineer</v>
          </cell>
          <cell r="AL97" t="str">
            <v>625 Swift Boulevard, MS#26</v>
          </cell>
          <cell r="AM97" t="str">
            <v>Richland,</v>
          </cell>
          <cell r="AN97" t="str">
            <v>Washington</v>
          </cell>
          <cell r="AO97">
            <v>99352</v>
          </cell>
          <cell r="AP97" t="str">
            <v>(509) 942-7500</v>
          </cell>
          <cell r="AQ97" t="str">
            <v>bolle@ci.richland.wa.us</v>
          </cell>
          <cell r="AR97" t="str">
            <v>Richland city, Washington</v>
          </cell>
          <cell r="AS97" t="str">
            <v>Ineligible</v>
          </cell>
          <cell r="AT97">
            <v>71025</v>
          </cell>
        </row>
        <row r="98">
          <cell r="A98" t="str">
            <v>WQC-2021-SamiWD-00120</v>
          </cell>
          <cell r="B98" t="str">
            <v>Application Submitted</v>
          </cell>
          <cell r="C98" t="str">
            <v>Samish Water District</v>
          </cell>
          <cell r="D98" t="str">
            <v>Samish Water District - N.Lake Samish Sewer Force Main Relocation Project</v>
          </cell>
          <cell r="E98" t="str">
            <v>Wastewater</v>
          </cell>
          <cell r="F98">
            <v>3</v>
          </cell>
          <cell r="G98" t="str">
            <v>Wastewater</v>
          </cell>
          <cell r="H98" t="str">
            <v>Wastewater Collection System</v>
          </cell>
          <cell r="I98">
            <v>867752</v>
          </cell>
          <cell r="J98">
            <v>867752</v>
          </cell>
          <cell r="K98" t="str">
            <v/>
          </cell>
          <cell r="L98">
            <v>867752</v>
          </cell>
          <cell r="M98">
            <v>20</v>
          </cell>
          <cell r="N98">
            <v>0</v>
          </cell>
          <cell r="P98" t="str">
            <v>No</v>
          </cell>
          <cell r="Q98" t="str">
            <v>No</v>
          </cell>
          <cell r="R98" t="str">
            <v>No</v>
          </cell>
          <cell r="S98" t="str">
            <v>NWRO (100.00)</v>
          </cell>
          <cell r="T98" t="str">
            <v>Whatcom (100.00)</v>
          </cell>
          <cell r="U98" t="str">
            <v>40 (100.00)</v>
          </cell>
          <cell r="V98" t="str">
            <v>2 (100.00)</v>
          </cell>
          <cell r="W98" t="str">
            <v>3 (100.00)</v>
          </cell>
          <cell r="X98" t="str">
            <v>3/2/2020 12:00:00 AM</v>
          </cell>
          <cell r="Y98" t="str">
            <v>12/31/2021 12:00:00 AM</v>
          </cell>
          <cell r="Z98" t="str">
            <v/>
          </cell>
          <cell r="AA98" t="str">
            <v>Whatcom County will be replacing the existing N Lake Samish Bridge No. 107 in 2021.  The bridge is currently restricted to one-lane traffic only.  Samish Water District (SWD) has an existing 8-inch sewer force main which is suspended off the western edge of the bridge which needs to be relocated prior to the County’s bridge replacement project.  The project consists of the installation of ~1740 LF of sewer force main along W Lake Samish Drive between SWD’s LSPS #7 and gravity MH-96,</v>
          </cell>
          <cell r="AB98" t="str">
            <v>Ken Vogel</v>
          </cell>
          <cell r="AC98" t="str">
            <v>Manager</v>
          </cell>
          <cell r="AD98" t="str">
            <v>2195 Nulle Road</v>
          </cell>
          <cell r="AE98" t="str">
            <v>Bellingham,</v>
          </cell>
          <cell r="AF98" t="str">
            <v>Washington</v>
          </cell>
          <cell r="AG98">
            <v>98229</v>
          </cell>
          <cell r="AH98" t="str">
            <v>(360) 734-5664</v>
          </cell>
          <cell r="AI98" t="str">
            <v>samishwaterdistrict@comcast.net</v>
          </cell>
          <cell r="AJ98" t="str">
            <v>Ken Vogel</v>
          </cell>
          <cell r="AK98" t="str">
            <v>Manager</v>
          </cell>
          <cell r="AL98" t="str">
            <v>2195 Nulle Road</v>
          </cell>
          <cell r="AM98" t="str">
            <v>Bellingham,</v>
          </cell>
          <cell r="AN98" t="str">
            <v>Washington</v>
          </cell>
          <cell r="AO98">
            <v>98229</v>
          </cell>
          <cell r="AP98" t="str">
            <v>(360) 734-5664</v>
          </cell>
          <cell r="AQ98" t="str">
            <v>samishwaterdistrict@comcast.net</v>
          </cell>
          <cell r="AR98" t="str">
            <v>Salmon Creek CDP, Washington</v>
          </cell>
        </row>
        <row r="99">
          <cell r="A99" t="str">
            <v>WQC-2021-SeaPUD-00191</v>
          </cell>
          <cell r="B99" t="str">
            <v>Application Submitted</v>
          </cell>
          <cell r="C99" t="str">
            <v>Seattle city of - Public Utilities Department</v>
          </cell>
          <cell r="D99" t="str">
            <v>Ship Canal Water Quality Project (Project)</v>
          </cell>
          <cell r="E99" t="str">
            <v>Wastewater</v>
          </cell>
          <cell r="F99">
            <v>3</v>
          </cell>
          <cell r="G99" t="str">
            <v>Wastewater</v>
          </cell>
          <cell r="H99" t="str">
            <v>Combined Sewer Overflow (CSO) Correction</v>
          </cell>
          <cell r="I99">
            <v>570057000</v>
          </cell>
          <cell r="J99">
            <v>177840000</v>
          </cell>
          <cell r="K99" t="str">
            <v/>
          </cell>
          <cell r="L99">
            <v>177840000</v>
          </cell>
          <cell r="M99">
            <v>20</v>
          </cell>
          <cell r="N99">
            <v>0</v>
          </cell>
          <cell r="P99" t="str">
            <v>No</v>
          </cell>
          <cell r="Q99" t="str">
            <v>No</v>
          </cell>
          <cell r="R99" t="str">
            <v>No</v>
          </cell>
          <cell r="S99" t="str">
            <v>NWRO (100.00)</v>
          </cell>
          <cell r="T99" t="str">
            <v>King (100.00)</v>
          </cell>
          <cell r="U99" t="str">
            <v>43 (51.13)</v>
          </cell>
          <cell r="V99" t="str">
            <v>7 (100.00)</v>
          </cell>
          <cell r="W99" t="str">
            <v>8 (100.00)</v>
          </cell>
          <cell r="X99" t="str">
            <v>7/1/2020 12:00:00 AM</v>
          </cell>
          <cell r="Y99" t="str">
            <v>7/31/2025 12:00:00 AM</v>
          </cell>
          <cell r="Z99" t="str">
            <v>SPU-WA003168-2, DNRP WA-002918-1</v>
          </cell>
          <cell r="AA99" t="str">
            <v>This Project consists of a storage tunnel between the Ballard and Wallingford neighborhoods in the City of Seattle that will significantly reduce combined sewer overflows (CSOs) into the Ship Canal. This is a joint project between Seattle Public Utilities (SPU) and King County Department of Natural Resources (DNRP).The project will control overflows at five SPU outfalls and two DNRP outfalls and is required by both agencies’ consent decrees with the Washington State DOE  and the EPA.</v>
          </cell>
          <cell r="AB99" t="str">
            <v>Mami Hara</v>
          </cell>
          <cell r="AC99" t="str">
            <v>General Manager/CEO</v>
          </cell>
          <cell r="AD99" t="str">
            <v>700 5th Ave, suite 4900</v>
          </cell>
          <cell r="AE99" t="str">
            <v>Seattle,</v>
          </cell>
          <cell r="AF99" t="str">
            <v>Washington</v>
          </cell>
          <cell r="AG99">
            <v>98124</v>
          </cell>
          <cell r="AH99" t="str">
            <v>(206) 684-5852</v>
          </cell>
          <cell r="AI99" t="str">
            <v>mami.hara@seattle.gov</v>
          </cell>
          <cell r="AJ99" t="str">
            <v>Alexander Mockos</v>
          </cell>
          <cell r="AK99" t="str">
            <v>CSO Program Manager</v>
          </cell>
          <cell r="AL99" t="str">
            <v>700 5th Avenue
Suite 2000</v>
          </cell>
          <cell r="AM99" t="str">
            <v>Seattle,</v>
          </cell>
          <cell r="AN99" t="str">
            <v>Washington</v>
          </cell>
          <cell r="AO99">
            <v>98104</v>
          </cell>
          <cell r="AP99" t="str">
            <v>(206) 386-4036</v>
          </cell>
          <cell r="AQ99" t="str">
            <v>alexander.mockos@seattle.gov</v>
          </cell>
          <cell r="AR99" t="str">
            <v>SeaTac city, Washington</v>
          </cell>
        </row>
        <row r="100">
          <cell r="A100" t="str">
            <v>WQC-2021-SFEG-00100</v>
          </cell>
          <cell r="B100" t="str">
            <v>Application Submitted</v>
          </cell>
          <cell r="C100" t="str">
            <v>Skagit Fisheries Enhancement Group</v>
          </cell>
          <cell r="D100" t="str">
            <v>Lower Skagit Riparian Restoration and Education</v>
          </cell>
          <cell r="E100" t="str">
            <v>Nonpoint Source Pollution</v>
          </cell>
          <cell r="G100" t="str">
            <v>Nonpoint Source Pollution</v>
          </cell>
          <cell r="H100" t="str">
            <v>Riparian/Wetland Restoration, Education &amp; Outreach, Agricultural Best Management Practices BMP</v>
          </cell>
          <cell r="I100">
            <v>333000</v>
          </cell>
          <cell r="J100">
            <v>333000</v>
          </cell>
          <cell r="K100">
            <v>249750</v>
          </cell>
          <cell r="L100">
            <v>0</v>
          </cell>
          <cell r="N100">
            <v>0</v>
          </cell>
          <cell r="P100" t="str">
            <v/>
          </cell>
          <cell r="Q100" t="str">
            <v/>
          </cell>
          <cell r="R100" t="str">
            <v>No</v>
          </cell>
          <cell r="S100" t="str">
            <v>NWRO (100.00)</v>
          </cell>
          <cell r="T100" t="str">
            <v>Skagit (100.00)</v>
          </cell>
          <cell r="U100" t="str">
            <v>39 (46.38)</v>
          </cell>
          <cell r="V100" t="str">
            <v>1 (61.12)</v>
          </cell>
          <cell r="W100" t="str">
            <v>3 (100.00)</v>
          </cell>
          <cell r="X100" t="str">
            <v>7/1/2020 12:00:00 AM</v>
          </cell>
          <cell r="Y100" t="str">
            <v>6/30/2023 12:00:00 AM</v>
          </cell>
          <cell r="Z100" t="str">
            <v/>
          </cell>
          <cell r="AA100" t="str">
            <v>Skagit Fisheries Enhancement Group (SFEG) is seeking funds to plant 11 acres of riparian buffer and maintain 7 acres or previously restored riparian habitat along 303d listed streams and the Skagit River. The project will educate citizens from communities in the lower Skagit floodplain about the importance of healthy riparian zones for water quality via a combination of school programs and community work parties, including outreach on the lower Skagit temperature TMDL.</v>
          </cell>
          <cell r="AB100" t="str">
            <v>Alison Studley</v>
          </cell>
          <cell r="AC100" t="str">
            <v>Executive Director</v>
          </cell>
          <cell r="AD100" t="str">
            <v>PO Box 2497</v>
          </cell>
          <cell r="AE100" t="str">
            <v>Mount Vernon,</v>
          </cell>
          <cell r="AF100" t="str">
            <v>Washington</v>
          </cell>
          <cell r="AG100">
            <v>98273</v>
          </cell>
          <cell r="AH100" t="str">
            <v>(360) 336-0172</v>
          </cell>
          <cell r="AI100" t="str">
            <v>astudley@skagitfisheries.org</v>
          </cell>
          <cell r="AJ100" t="str">
            <v>Sue Madsen</v>
          </cell>
          <cell r="AK100" t="str">
            <v>Restoration Ecologist</v>
          </cell>
          <cell r="AL100" t="str">
            <v>P.O. Box 2497</v>
          </cell>
          <cell r="AM100" t="str">
            <v>Mount Vernon,</v>
          </cell>
          <cell r="AN100" t="str">
            <v>Washington</v>
          </cell>
          <cell r="AO100">
            <v>98273</v>
          </cell>
          <cell r="AP100" t="str">
            <v>(360) 336-0172</v>
          </cell>
          <cell r="AQ100" t="str">
            <v>smadsen@skagitfisheries.org</v>
          </cell>
          <cell r="AR100" t="str">
            <v>Skagit County, Washington</v>
          </cell>
        </row>
        <row r="101">
          <cell r="A101" t="str">
            <v>WQC-2021-SJCoPW-00190</v>
          </cell>
          <cell r="B101" t="str">
            <v>Application Submitted</v>
          </cell>
          <cell r="C101" t="str">
            <v>San Juan County - Public Works Department</v>
          </cell>
          <cell r="D101" t="str">
            <v>False Bay Creek livestock exclusion and riparian planting BMP's - Phase I</v>
          </cell>
          <cell r="E101" t="str">
            <v>Nonpoint Source Pollution</v>
          </cell>
          <cell r="G101" t="str">
            <v>Nonpoint Source Pollution</v>
          </cell>
          <cell r="H101" t="str">
            <v>Agricultural Best Management Practices BMP</v>
          </cell>
          <cell r="I101">
            <v>186227</v>
          </cell>
          <cell r="J101">
            <v>151227</v>
          </cell>
          <cell r="K101">
            <v>113420</v>
          </cell>
          <cell r="L101">
            <v>0</v>
          </cell>
          <cell r="N101">
            <v>0</v>
          </cell>
          <cell r="P101" t="str">
            <v/>
          </cell>
          <cell r="Q101" t="str">
            <v/>
          </cell>
          <cell r="R101" t="str">
            <v>No</v>
          </cell>
          <cell r="S101" t="str">
            <v>NWRO (100.00)</v>
          </cell>
          <cell r="T101" t="str">
            <v>San Juan (100.00)</v>
          </cell>
          <cell r="U101" t="str">
            <v>40 (100.00)</v>
          </cell>
          <cell r="V101" t="str">
            <v>2 (100.00)</v>
          </cell>
          <cell r="W101" t="str">
            <v>2 (100.00)</v>
          </cell>
          <cell r="X101" t="str">
            <v>7/1/2020 12:00:00 AM</v>
          </cell>
          <cell r="Y101" t="str">
            <v>6/30/2023 12:00:00 AM</v>
          </cell>
          <cell r="Z101" t="str">
            <v/>
          </cell>
          <cell r="AA101" t="str">
            <v>Lower False Bay Creek is listed as a Category 5, 303d listed-waterbody for bacteria.  A rancher runs several hundred cattle on the 750 acre property (Red Mill Farm), where they have free and open access to False Bay Creek.  We propose to fence out the cattle, plant native trees and shrubs within a fenced riparian corridor, and provide watering facilities for the ranchers cattle.  Red Mill Farm is owned by the San Juan Preservation Trust.</v>
          </cell>
          <cell r="AB101" t="str">
            <v>Michael Thomas</v>
          </cell>
          <cell r="AC101" t="str">
            <v>County Manager</v>
          </cell>
          <cell r="AD101" t="str">
            <v>350 Court Street #5</v>
          </cell>
          <cell r="AE101" t="str">
            <v>Friday Harbor,</v>
          </cell>
          <cell r="AF101" t="str">
            <v>Washington</v>
          </cell>
          <cell r="AG101">
            <v>98250</v>
          </cell>
          <cell r="AH101" t="str">
            <v>(360) 378-3870</v>
          </cell>
          <cell r="AI101" t="str">
            <v>miket@sanjuanco.com</v>
          </cell>
          <cell r="AJ101" t="str">
            <v>Byron Rot</v>
          </cell>
          <cell r="AK101" t="str">
            <v>Project Manager</v>
          </cell>
          <cell r="AL101" t="str">
            <v>Environmental Resources
PO Box 729</v>
          </cell>
          <cell r="AM101" t="str">
            <v>Friday Harbor,</v>
          </cell>
          <cell r="AN101" t="str">
            <v>Washington</v>
          </cell>
          <cell r="AO101">
            <v>98250</v>
          </cell>
          <cell r="AP101" t="str">
            <v>(360) 370-7593</v>
          </cell>
          <cell r="AQ101" t="str">
            <v>byronr@sanjuanco.com</v>
          </cell>
          <cell r="AR101" t="str">
            <v>Sammamish city, Washington</v>
          </cell>
        </row>
        <row r="102">
          <cell r="A102" t="str">
            <v>WQC-2021-SkCoPW-00055</v>
          </cell>
          <cell r="B102" t="str">
            <v>Application Submitted</v>
          </cell>
          <cell r="C102" t="str">
            <v>Skagit County - Public Works Department</v>
          </cell>
          <cell r="D102" t="str">
            <v>Barrel Springs Dam Removal</v>
          </cell>
          <cell r="E102" t="str">
            <v>Nonpoint Source Pollution</v>
          </cell>
          <cell r="G102" t="str">
            <v>Nonpoint Source Pollution</v>
          </cell>
          <cell r="H102" t="str">
            <v>Other, Riparian/Wetland Restoration</v>
          </cell>
          <cell r="I102">
            <v>446300</v>
          </cell>
          <cell r="J102">
            <v>388850</v>
          </cell>
          <cell r="K102">
            <v>291638</v>
          </cell>
          <cell r="L102">
            <v>0</v>
          </cell>
          <cell r="N102">
            <v>0</v>
          </cell>
          <cell r="P102" t="str">
            <v/>
          </cell>
          <cell r="Q102" t="str">
            <v/>
          </cell>
          <cell r="R102" t="str">
            <v>No</v>
          </cell>
          <cell r="S102" t="str">
            <v>NWRO (100.00)</v>
          </cell>
          <cell r="T102" t="str">
            <v>Skagit (100.00)</v>
          </cell>
          <cell r="U102" t="str">
            <v>39 (71.18)</v>
          </cell>
          <cell r="V102" t="str">
            <v>1 (75.82)</v>
          </cell>
          <cell r="W102" t="str">
            <v>4 (49.01)</v>
          </cell>
          <cell r="X102" t="str">
            <v>7/1/2020 12:00:00 AM</v>
          </cell>
          <cell r="Y102" t="str">
            <v>4/30/2023 12:00:00 AM</v>
          </cell>
          <cell r="Z102" t="str">
            <v/>
          </cell>
          <cell r="AA102" t="str">
            <v>A 12’x35’x12’ dam constructed in 1976 blocks sediment flow, natural processes, and fish passage within Barrel Springs Creek. The dam began to fail in 2017 and has progressively gotten worse over time. The dam and impoundment pool will be restored to natural condition including full removal, replanting with native vegetation, and restoring natural processes to the reach. There are two additional undersized culverts on site, one on Barrel Springs Creek and one on Bear Creek; both will be removed.</v>
          </cell>
          <cell r="AB102" t="str">
            <v>Emily Derenne</v>
          </cell>
          <cell r="AC102" t="str">
            <v>Habitat Restoration Specialist</v>
          </cell>
          <cell r="AD102" t="str">
            <v>1800 Continental Pl</v>
          </cell>
          <cell r="AE102" t="str">
            <v>Mount Vernon,</v>
          </cell>
          <cell r="AF102" t="str">
            <v>Washington</v>
          </cell>
          <cell r="AG102">
            <v>98273</v>
          </cell>
          <cell r="AH102" t="str">
            <v>(360) 416-1449</v>
          </cell>
          <cell r="AI102" t="str">
            <v>emilyjd@co.skagit.wa.us</v>
          </cell>
          <cell r="AJ102" t="str">
            <v>Emily Derenne</v>
          </cell>
          <cell r="AK102" t="str">
            <v>Habitat Restoration Specialist</v>
          </cell>
          <cell r="AL102" t="str">
            <v>1800 Continental Pl</v>
          </cell>
          <cell r="AM102" t="str">
            <v>Mount Vernon,</v>
          </cell>
          <cell r="AN102" t="str">
            <v>Washington</v>
          </cell>
          <cell r="AO102">
            <v>98273</v>
          </cell>
          <cell r="AP102" t="str">
            <v>(360) 416-1449</v>
          </cell>
          <cell r="AQ102" t="str">
            <v>emilyjd@co.skagit.wa.us</v>
          </cell>
          <cell r="AR102" t="str">
            <v>Sisco Heights CDP, Washington</v>
          </cell>
        </row>
        <row r="103">
          <cell r="A103" t="str">
            <v>WQC-2021-SkCoPW-00083</v>
          </cell>
          <cell r="B103" t="str">
            <v>Application Submitted</v>
          </cell>
          <cell r="C103" t="str">
            <v>Skagit County - Public Works Department</v>
          </cell>
          <cell r="D103" t="str">
            <v>Lorenzan Creek Stormwater Alternatives Analysis and Design</v>
          </cell>
          <cell r="E103" t="str">
            <v>Stormwater Facility</v>
          </cell>
          <cell r="G103" t="str">
            <v>Stormwater Facility</v>
          </cell>
          <cell r="H103" t="str">
            <v>Stormwater Retrofit</v>
          </cell>
          <cell r="I103">
            <v>285923.24</v>
          </cell>
          <cell r="J103">
            <v>285923.24</v>
          </cell>
          <cell r="K103">
            <v>214442</v>
          </cell>
          <cell r="L103">
            <v>0</v>
          </cell>
          <cell r="N103">
            <v>0</v>
          </cell>
          <cell r="P103" t="str">
            <v/>
          </cell>
          <cell r="Q103" t="str">
            <v/>
          </cell>
          <cell r="R103" t="str">
            <v>No</v>
          </cell>
          <cell r="S103" t="str">
            <v>NWRO (100.00)</v>
          </cell>
          <cell r="T103" t="str">
            <v>Skagit (100.00)</v>
          </cell>
          <cell r="U103" t="str">
            <v>39 (71.18)</v>
          </cell>
          <cell r="V103" t="str">
            <v>1 (75.82)</v>
          </cell>
          <cell r="W103" t="str">
            <v>4 (49.01)</v>
          </cell>
          <cell r="X103" t="str">
            <v>7/1/2020 12:00:00 AM</v>
          </cell>
          <cell r="Y103" t="str">
            <v>8/1/2022 12:00:00 AM</v>
          </cell>
          <cell r="Z103" t="str">
            <v/>
          </cell>
          <cell r="AA103" t="str">
            <v>Lorenzan Creek flows under Skagit County’s Concrete shop (“Shop”) in an 18" culvert that is estimated to be 360 feet long. The Shop and adjacent WSDOT property have nine storm drains that discharge stormwater run-off directly into Lorenzan Creek with inadequate treatment. This project will perform an alternatives analysis, complete preliminary design, and final design of the preferred alternative for improving the stormwater system. It includes stakeholder outreach and water quality monitoring.</v>
          </cell>
          <cell r="AB103" t="str">
            <v>Emily Derenne</v>
          </cell>
          <cell r="AC103" t="str">
            <v>Habitat Restoration Specialist</v>
          </cell>
          <cell r="AD103" t="str">
            <v>1800 Continental Pl</v>
          </cell>
          <cell r="AE103" t="str">
            <v>Mount Vernon,</v>
          </cell>
          <cell r="AF103" t="str">
            <v>Washington</v>
          </cell>
          <cell r="AG103">
            <v>98273</v>
          </cell>
          <cell r="AH103" t="str">
            <v>(360) 416-1449</v>
          </cell>
          <cell r="AI103" t="str">
            <v>emilyjd@co.skagit.wa.us</v>
          </cell>
          <cell r="AJ103" t="str">
            <v>Emily Derenne</v>
          </cell>
          <cell r="AK103" t="str">
            <v>Habitat Restoration Specialist</v>
          </cell>
          <cell r="AL103" t="str">
            <v>1800 Continental Pl</v>
          </cell>
          <cell r="AM103" t="str">
            <v>Mount Vernon,</v>
          </cell>
          <cell r="AN103" t="str">
            <v>Washington</v>
          </cell>
          <cell r="AO103">
            <v>98273</v>
          </cell>
          <cell r="AP103" t="str">
            <v>(360) 416-1449</v>
          </cell>
          <cell r="AQ103" t="str">
            <v>emilyjd@co.skagit.wa.us</v>
          </cell>
          <cell r="AR103" t="str">
            <v>Skagit County, Washington</v>
          </cell>
          <cell r="AS103" t="str">
            <v>Ineligible</v>
          </cell>
          <cell r="AT103">
            <v>59263</v>
          </cell>
        </row>
        <row r="104">
          <cell r="A104" t="str">
            <v>WQC-2021-SnCoPW-00170</v>
          </cell>
          <cell r="B104" t="str">
            <v>Application Submitted</v>
          </cell>
          <cell r="C104" t="str">
            <v>Snohomish County - Public Works Department</v>
          </cell>
          <cell r="D104" t="str">
            <v>Regional Clean Water Loan Program Expansion to Improve Water Quality</v>
          </cell>
          <cell r="E104" t="str">
            <v>Onsite Sewage Systems</v>
          </cell>
          <cell r="G104" t="str">
            <v>Onsite Sewage Systems</v>
          </cell>
          <cell r="H104" t="str">
            <v>Repair/Replacement OSS Local Loan Program</v>
          </cell>
          <cell r="I104">
            <v>400000</v>
          </cell>
          <cell r="J104">
            <v>400000</v>
          </cell>
          <cell r="K104">
            <v>200000</v>
          </cell>
          <cell r="L104">
            <v>0</v>
          </cell>
          <cell r="N104">
            <v>200000</v>
          </cell>
          <cell r="O104">
            <v>20</v>
          </cell>
          <cell r="P104" t="str">
            <v/>
          </cell>
          <cell r="Q104" t="str">
            <v/>
          </cell>
          <cell r="R104" t="str">
            <v>Yes</v>
          </cell>
          <cell r="S104" t="str">
            <v>SWRO (35.04)</v>
          </cell>
          <cell r="T104" t="str">
            <v>Okanogan (11.29)</v>
          </cell>
          <cell r="U104" t="str">
            <v>7 (17.39)</v>
          </cell>
          <cell r="V104" t="str">
            <v>4 (28.47)</v>
          </cell>
          <cell r="W104" t="str">
            <v>4 (5.20)</v>
          </cell>
          <cell r="X104" t="str">
            <v>7/1/2020 12:00:00 AM</v>
          </cell>
          <cell r="Y104" t="str">
            <v>8/2/2021 12:00:00 AM</v>
          </cell>
          <cell r="Z104" t="str">
            <v/>
          </cell>
          <cell r="AA104" t="str">
            <v>Expansion of Regional Loan Program partnership between 26 local health jurisdictions (LHJ) and nonprofit lender Craft3 to deliver affordable loans to replace failing onsite sewage systems (OSS). Each LHJ has water bodies impacted by bacteria and high nutrient levels attributed to failing OSS. Affordable loans to OSS owners improve surface/groundwater quality, benefiting shellfish harvesting and public and ecosystem health in Puget Sound, Moses Lake, Columbia River Watershed, and marine waters.</v>
          </cell>
          <cell r="AB104" t="str">
            <v>Kevin Ruuhela</v>
          </cell>
          <cell r="AC104" t="str">
            <v>Energy &amp; Resource Conservation Specialist</v>
          </cell>
          <cell r="AD104" t="str">
            <v>3000 Rockefeller Ave.
6th Floor Drewel Building</v>
          </cell>
          <cell r="AE104" t="str">
            <v>Everett,</v>
          </cell>
          <cell r="AF104" t="str">
            <v>Washington</v>
          </cell>
          <cell r="AG104">
            <v>98201</v>
          </cell>
          <cell r="AH104" t="str">
            <v>(425) 388-3117</v>
          </cell>
          <cell r="AI104" t="str">
            <v>kevin.ruuhela@snoco.org</v>
          </cell>
          <cell r="AJ104" t="str">
            <v>Kevin Ruuhela</v>
          </cell>
          <cell r="AK104" t="str">
            <v>Energy &amp; Resource Conservation Specialist</v>
          </cell>
          <cell r="AL104" t="str">
            <v>3000 Rockefeller Ave.
6th Floor Drewel Building</v>
          </cell>
          <cell r="AM104" t="str">
            <v>Everett,</v>
          </cell>
          <cell r="AN104" t="str">
            <v>Washington</v>
          </cell>
          <cell r="AO104">
            <v>98201</v>
          </cell>
          <cell r="AP104" t="str">
            <v>(425) 388-3117</v>
          </cell>
          <cell r="AQ104" t="str">
            <v>kevin.ruuhela@snoco.org</v>
          </cell>
          <cell r="AR104" t="str">
            <v>Snohomish city, Washington</v>
          </cell>
        </row>
        <row r="105">
          <cell r="A105" t="str">
            <v>WQC-2021-SnohCD-00048</v>
          </cell>
          <cell r="B105" t="str">
            <v>Application Submitted</v>
          </cell>
          <cell r="C105" t="str">
            <v>Snohomish Conservation District</v>
          </cell>
          <cell r="D105" t="str">
            <v>Restoring cold water habitat in Lower Pilchuck Creek</v>
          </cell>
          <cell r="E105" t="str">
            <v>Nonpoint Source Pollution</v>
          </cell>
          <cell r="G105" t="str">
            <v>Nonpoint Source Pollution</v>
          </cell>
          <cell r="H105" t="str">
            <v>Riparian/Wetland Restoration</v>
          </cell>
          <cell r="I105">
            <v>332485.69</v>
          </cell>
          <cell r="J105">
            <v>332485.69</v>
          </cell>
          <cell r="K105">
            <v>249364</v>
          </cell>
          <cell r="L105">
            <v>0</v>
          </cell>
          <cell r="N105">
            <v>0</v>
          </cell>
          <cell r="P105" t="str">
            <v/>
          </cell>
          <cell r="Q105" t="str">
            <v/>
          </cell>
          <cell r="R105" t="str">
            <v>No</v>
          </cell>
          <cell r="S105" t="str">
            <v>NWRO (100.00)</v>
          </cell>
          <cell r="T105" t="str">
            <v>Snohomish (100.00)</v>
          </cell>
          <cell r="U105" t="str">
            <v>10 (100.00)</v>
          </cell>
          <cell r="V105" t="str">
            <v>2 (100.00)</v>
          </cell>
          <cell r="W105" t="str">
            <v>5 (100.00)</v>
          </cell>
          <cell r="X105" t="str">
            <v>7/1/2020 12:00:00 AM</v>
          </cell>
          <cell r="Y105" t="str">
            <v>6/30/2023 12:00:00 AM</v>
          </cell>
          <cell r="Z105" t="str">
            <v/>
          </cell>
          <cell r="AA105" t="str">
            <v>Snohomish Conservation District will improve 15 acres of riparian habitat along unnamed tributary 5.0080 (Trib 80), a tributary to Pilchuck Creek in the Stillaguamish watershed, and assist with reconnecting the incised stream with its floodplain. Project activities include invasive plant control, planting with native plants, and installation of beaver dam analogs to protect and improve this cold water input to Pilchuck Creek.</v>
          </cell>
          <cell r="AB105" t="str">
            <v>Bobbi Lindemulder</v>
          </cell>
          <cell r="AC105" t="str">
            <v>Program Manager, District Operations</v>
          </cell>
          <cell r="AD105" t="str">
            <v>528 91st Ave. NE; Suite A</v>
          </cell>
          <cell r="AE105" t="str">
            <v>Lake Stevens,</v>
          </cell>
          <cell r="AF105" t="str">
            <v>Washington</v>
          </cell>
          <cell r="AG105">
            <v>98258</v>
          </cell>
          <cell r="AH105" t="str">
            <v>(425) 377-7001</v>
          </cell>
          <cell r="AI105" t="str">
            <v>bobbi@snohomishcd.org</v>
          </cell>
          <cell r="AJ105" t="str">
            <v>carson moscoso</v>
          </cell>
          <cell r="AK105" t="str">
            <v>Habitat Specialist</v>
          </cell>
          <cell r="AL105" t="str">
            <v>528 91st Ave. NE; Suite A</v>
          </cell>
          <cell r="AM105" t="str">
            <v>Lake Stevens,</v>
          </cell>
          <cell r="AN105" t="str">
            <v>Washington</v>
          </cell>
          <cell r="AO105">
            <v>98258</v>
          </cell>
          <cell r="AP105" t="str">
            <v>(425) 377-7027</v>
          </cell>
          <cell r="AQ105" t="str">
            <v>cmoscoso@snohomishcd.org</v>
          </cell>
          <cell r="AR105" t="str">
            <v>Snohomish city, Washington</v>
          </cell>
        </row>
        <row r="106">
          <cell r="A106" t="str">
            <v>WQC-2021-SnohCD-00113</v>
          </cell>
          <cell r="B106" t="str">
            <v>Application Submitted</v>
          </cell>
          <cell r="C106" t="str">
            <v>Snohomish Conservation District</v>
          </cell>
          <cell r="D106" t="str">
            <v>Lower Skykomish River Floodplain Restoration</v>
          </cell>
          <cell r="E106" t="str">
            <v>Nonpoint Source Pollution</v>
          </cell>
          <cell r="G106" t="str">
            <v>Nonpoint Source Pollution</v>
          </cell>
          <cell r="H106" t="str">
            <v>Riparian/Wetland Restoration, Education &amp; Outreach</v>
          </cell>
          <cell r="I106">
            <v>272600.11</v>
          </cell>
          <cell r="J106">
            <v>272600.11</v>
          </cell>
          <cell r="K106">
            <v>204450</v>
          </cell>
          <cell r="L106">
            <v>0</v>
          </cell>
          <cell r="N106">
            <v>0</v>
          </cell>
          <cell r="P106" t="str">
            <v/>
          </cell>
          <cell r="Q106" t="str">
            <v/>
          </cell>
          <cell r="R106" t="str">
            <v>No</v>
          </cell>
          <cell r="S106" t="str">
            <v>NWRO (100.00)</v>
          </cell>
          <cell r="T106" t="str">
            <v>Snohomish (100.00)</v>
          </cell>
          <cell r="U106" t="str">
            <v>39 (100.00)</v>
          </cell>
          <cell r="V106" t="str">
            <v>1 (100.00)</v>
          </cell>
          <cell r="W106" t="str">
            <v>7 (100.00)</v>
          </cell>
          <cell r="X106" t="str">
            <v>7/1/2020 12:00:00 AM</v>
          </cell>
          <cell r="Y106" t="str">
            <v>7/31/2023 12:00:00 AM</v>
          </cell>
          <cell r="Z106" t="str">
            <v/>
          </cell>
          <cell r="AA106" t="str">
            <v>Snohomish Conservation District (SCD) proposes to address impaired water temperatures that threaten ESA-listed Chinook salmon, other salmonids, and aquatic life through invasive species control and riparian reforestation. Water temperature in the Lower Skykomish River frequently exceeds standards and limits salmon productivity. SCD will reforest 15 acres of riparian area and control invasive knotweed 40 acres of river floodplain along the Skykomish River.</v>
          </cell>
          <cell r="AB106" t="str">
            <v>Bobbi Lindemulder</v>
          </cell>
          <cell r="AC106" t="str">
            <v>Program Manager, District Operations</v>
          </cell>
          <cell r="AD106" t="str">
            <v>528 91st Ave. NE; Suite A</v>
          </cell>
          <cell r="AE106" t="str">
            <v>Lake Stevens,</v>
          </cell>
          <cell r="AF106" t="str">
            <v>Washington</v>
          </cell>
          <cell r="AG106">
            <v>98258</v>
          </cell>
          <cell r="AH106" t="str">
            <v>(425) 377-7001</v>
          </cell>
          <cell r="AI106" t="str">
            <v>bobbi@snohomishcd.org</v>
          </cell>
          <cell r="AJ106" t="str">
            <v>Kristin Marshall</v>
          </cell>
          <cell r="AK106" t="str">
            <v/>
          </cell>
          <cell r="AL106" t="str">
            <v>528 91st Ave NE
Ste A</v>
          </cell>
          <cell r="AM106" t="str">
            <v>Lake Stevens,</v>
          </cell>
          <cell r="AN106" t="str">
            <v>Washington</v>
          </cell>
          <cell r="AO106">
            <v>98258</v>
          </cell>
          <cell r="AP106" t="str">
            <v>(425) 377-7017</v>
          </cell>
          <cell r="AQ106" t="str">
            <v>kristin@snohomishcd.org</v>
          </cell>
          <cell r="AR106" t="str">
            <v>Snohomish city, Washington</v>
          </cell>
        </row>
        <row r="107">
          <cell r="A107" t="str">
            <v>WQC-2021-SnohCD-00160</v>
          </cell>
          <cell r="B107" t="str">
            <v>Application Submitted</v>
          </cell>
          <cell r="C107" t="str">
            <v>Snohomish Conservation District</v>
          </cell>
          <cell r="D107" t="str">
            <v>Nutrient runoff reduction from agricultural lands in Snohomish County</v>
          </cell>
          <cell r="E107" t="str">
            <v>Nonpoint Source Pollution</v>
          </cell>
          <cell r="G107" t="str">
            <v>Nonpoint Source Pollution</v>
          </cell>
          <cell r="H107" t="str">
            <v>Agricultural Best Management Practices BMP</v>
          </cell>
          <cell r="I107">
            <v>245281.97</v>
          </cell>
          <cell r="J107">
            <v>245281.97</v>
          </cell>
          <cell r="K107">
            <v>183961</v>
          </cell>
          <cell r="L107">
            <v>0</v>
          </cell>
          <cell r="N107">
            <v>0</v>
          </cell>
          <cell r="P107" t="str">
            <v/>
          </cell>
          <cell r="Q107" t="str">
            <v/>
          </cell>
          <cell r="R107" t="str">
            <v>No</v>
          </cell>
          <cell r="S107" t="str">
            <v>NWRO (100.00)</v>
          </cell>
          <cell r="T107" t="str">
            <v>Snohomish (100.00)</v>
          </cell>
          <cell r="U107" t="str">
            <v>39 (41.39)</v>
          </cell>
          <cell r="V107" t="str">
            <v>1 (63.55)</v>
          </cell>
          <cell r="W107" t="str">
            <v>7 (62.25)</v>
          </cell>
          <cell r="X107" t="str">
            <v>7/1/2020 12:00:00 AM</v>
          </cell>
          <cell r="Y107" t="str">
            <v>6/30/2023 12:00:00 AM</v>
          </cell>
          <cell r="Z107" t="str">
            <v/>
          </cell>
          <cell r="AA107" t="str">
            <v>To address Ecology’s Puget Sound Nutrient Reduction Strategy, the Snohomish Conservation District will reduce agricultural sources of nutrients in the floodplains of the Stillaguamish and Snohomish Rivers. These two rivers combined contribute 37 of the total riverine nitrogen loading to the Puget Sound. Benefits will be achieved through implementation of nutrient management, retention, and filtration best management practices on commercial agricultural lands.</v>
          </cell>
          <cell r="AB107" t="str">
            <v>Bobbi Lindemulder</v>
          </cell>
          <cell r="AC107" t="str">
            <v>Program Manager, District Operations</v>
          </cell>
          <cell r="AD107" t="str">
            <v>528 91st Ave. NE; Suite A</v>
          </cell>
          <cell r="AE107" t="str">
            <v>Lake Stevens,</v>
          </cell>
          <cell r="AF107" t="str">
            <v>Washington</v>
          </cell>
          <cell r="AG107">
            <v>98258</v>
          </cell>
          <cell r="AH107" t="str">
            <v>(425) 377-7001</v>
          </cell>
          <cell r="AI107" t="str">
            <v>bobbi@snohomishcd.org</v>
          </cell>
          <cell r="AJ107" t="str">
            <v>Eric Schuh</v>
          </cell>
          <cell r="AK107" t="str">
            <v>Senior Natural Resource Planner</v>
          </cell>
          <cell r="AL107" t="str">
            <v>528 91st Ave. NE; Suite A</v>
          </cell>
          <cell r="AM107" t="str">
            <v>Lake Stevens,</v>
          </cell>
          <cell r="AN107" t="str">
            <v>Washington</v>
          </cell>
          <cell r="AO107">
            <v>98258</v>
          </cell>
          <cell r="AP107" t="str">
            <v>(425) 377-7001</v>
          </cell>
          <cell r="AQ107" t="str">
            <v>eschuh@snohomishcd.org</v>
          </cell>
          <cell r="AR107" t="str">
            <v>Snohomish city, Washington</v>
          </cell>
        </row>
        <row r="108">
          <cell r="A108" t="str">
            <v>WQC-2021-SoSaSo-00011</v>
          </cell>
          <cell r="B108" t="str">
            <v>Application Submitted</v>
          </cell>
          <cell r="C108" t="str">
            <v>Sound Salmon Solutions</v>
          </cell>
          <cell r="D108" t="str">
            <v>Grant Creek Restoration Phase II</v>
          </cell>
          <cell r="E108" t="str">
            <v>Nonpoint Source Pollution</v>
          </cell>
          <cell r="G108" t="str">
            <v>Nonpoint Source Pollution</v>
          </cell>
          <cell r="H108" t="str">
            <v>Riparian/Wetland Restoration, Education &amp; Outreach, TMDL Support</v>
          </cell>
          <cell r="I108">
            <v>249948</v>
          </cell>
          <cell r="J108">
            <v>249948</v>
          </cell>
          <cell r="K108">
            <v>187461</v>
          </cell>
          <cell r="L108">
            <v>0</v>
          </cell>
          <cell r="N108">
            <v>0</v>
          </cell>
          <cell r="P108" t="str">
            <v/>
          </cell>
          <cell r="Q108" t="str">
            <v/>
          </cell>
          <cell r="R108" t="str">
            <v>No</v>
          </cell>
          <cell r="S108" t="str">
            <v>NWRO (100.00)</v>
          </cell>
          <cell r="T108" t="str">
            <v>Snohomish (100.00)</v>
          </cell>
          <cell r="U108" t="str">
            <v>10 (98.51)</v>
          </cell>
          <cell r="V108" t="str">
            <v>1 (100.00)</v>
          </cell>
          <cell r="W108" t="str">
            <v>5 (100.00)</v>
          </cell>
          <cell r="X108" t="str">
            <v>7/1/2020 12:00:00 AM</v>
          </cell>
          <cell r="Y108" t="str">
            <v>6/30/2023 12:00:00 AM</v>
          </cell>
          <cell r="Z108" t="str">
            <v/>
          </cell>
          <cell r="AA108" t="str">
            <v>A 100-150 foot-wide riparian buffer will be established along 4,225 feet of the right bank and 3,730 feet of the left bank of an unnamed tributary, and 515 feet of connected side channels to the North Fork Stillaguamish River to address TMDL issues and improve salmon habitat. Community members and students will participate in the restoration process, learning the importance of healthy waterways and ecosystem function to the Stillaguamish watershed and greater Puget Sound region.</v>
          </cell>
          <cell r="AB108" t="str">
            <v>Rodney Pond</v>
          </cell>
          <cell r="AC108" t="str">
            <v>Executive Director</v>
          </cell>
          <cell r="AD108" t="str">
            <v>712 3rd St., Suite B</v>
          </cell>
          <cell r="AE108" t="str">
            <v>Mukilteo,</v>
          </cell>
          <cell r="AF108" t="str">
            <v>Washington</v>
          </cell>
          <cell r="AG108">
            <v>98275</v>
          </cell>
          <cell r="AH108" t="str">
            <v>(425) 252-6686</v>
          </cell>
          <cell r="AI108" t="str">
            <v>rodney@soundsalmonsolutions.org</v>
          </cell>
          <cell r="AJ108" t="str">
            <v>Jessica Lange</v>
          </cell>
          <cell r="AK108" t="str">
            <v>Habitat Program Manager</v>
          </cell>
          <cell r="AL108" t="str">
            <v>712 3rd St. Suite B</v>
          </cell>
          <cell r="AM108" t="str">
            <v>Mukilteo,</v>
          </cell>
          <cell r="AN108" t="str">
            <v>Washington</v>
          </cell>
          <cell r="AO108">
            <v>98275</v>
          </cell>
          <cell r="AP108" t="str">
            <v>(425) 252-6686</v>
          </cell>
          <cell r="AQ108" t="str">
            <v>jessica@soundsalmonsolutions.org</v>
          </cell>
          <cell r="AR108" t="str">
            <v>Soap Lake city, Washington</v>
          </cell>
        </row>
        <row r="109">
          <cell r="A109" t="str">
            <v>WQC-2021-SoSaSo-00200</v>
          </cell>
          <cell r="B109" t="str">
            <v>Application Submitted</v>
          </cell>
          <cell r="C109" t="str">
            <v>Sound Salmon Solutions</v>
          </cell>
          <cell r="D109" t="str">
            <v>Bolin Skykomish Riparian Restoration</v>
          </cell>
          <cell r="E109" t="str">
            <v>Nonpoint Source Pollution</v>
          </cell>
          <cell r="G109" t="str">
            <v>Nonpoint Source Pollution</v>
          </cell>
          <cell r="H109" t="str">
            <v>Riparian/Wetland Restoration, Education &amp; Outreach, TMDL Support</v>
          </cell>
          <cell r="I109">
            <v>196996</v>
          </cell>
          <cell r="J109">
            <v>196996</v>
          </cell>
          <cell r="K109">
            <v>147747</v>
          </cell>
          <cell r="L109">
            <v>0</v>
          </cell>
          <cell r="N109">
            <v>0</v>
          </cell>
          <cell r="P109" t="str">
            <v/>
          </cell>
          <cell r="Q109" t="str">
            <v/>
          </cell>
          <cell r="R109" t="str">
            <v>No</v>
          </cell>
          <cell r="S109" t="str">
            <v>NWRO (100.00)</v>
          </cell>
          <cell r="T109" t="str">
            <v>Snohomish (100.00)</v>
          </cell>
          <cell r="U109" t="str">
            <v>39 (100.00)</v>
          </cell>
          <cell r="V109" t="str">
            <v>1 (100.00)</v>
          </cell>
          <cell r="W109" t="str">
            <v>7 (100.00)</v>
          </cell>
          <cell r="X109" t="str">
            <v>7/1/2020 12:00:00 AM</v>
          </cell>
          <cell r="Y109" t="str">
            <v>6/30/2023 12:00:00 AM</v>
          </cell>
          <cell r="Z109" t="str">
            <v/>
          </cell>
          <cell r="AA109" t="str">
            <v>A 100-400 foot-wide riparian buffer will be established along 750 feet of the right bank Skykomish River to address TMDL issues and improve salmon habitat. Community members and students will participate in the restoration process, learning the importance of healthy waterways and ecosystem function to the Snohomish watershed and greater Puget Sound region.</v>
          </cell>
          <cell r="AB109" t="str">
            <v>Rodney Pond</v>
          </cell>
          <cell r="AC109" t="str">
            <v>Executive Director</v>
          </cell>
          <cell r="AD109" t="str">
            <v>712 3rd St., Suite B</v>
          </cell>
          <cell r="AE109" t="str">
            <v>Mukilteo,</v>
          </cell>
          <cell r="AF109" t="str">
            <v>Washington</v>
          </cell>
          <cell r="AG109">
            <v>98275</v>
          </cell>
          <cell r="AH109" t="str">
            <v>(425) 252-6686</v>
          </cell>
          <cell r="AI109" t="str">
            <v>rodney@soundsalmonsolutions.org</v>
          </cell>
          <cell r="AJ109" t="str">
            <v>Jessica Lange</v>
          </cell>
          <cell r="AK109" t="str">
            <v>Habitat Program Manager</v>
          </cell>
          <cell r="AL109" t="str">
            <v>712 3rd St. Suite B</v>
          </cell>
          <cell r="AM109" t="str">
            <v>Mukilteo,</v>
          </cell>
          <cell r="AN109" t="str">
            <v>Washington</v>
          </cell>
          <cell r="AO109">
            <v>98275</v>
          </cell>
          <cell r="AP109" t="str">
            <v>(425) 252-6686</v>
          </cell>
          <cell r="AQ109" t="str">
            <v>jessica@soundsalmonsolutions.org</v>
          </cell>
          <cell r="AR109" t="str">
            <v>Soap Lake city, Washington</v>
          </cell>
        </row>
        <row r="110">
          <cell r="A110" t="str">
            <v>WQC-2021-SoYaCD-00046</v>
          </cell>
          <cell r="B110" t="str">
            <v>Application Submitted</v>
          </cell>
          <cell r="C110" t="str">
            <v>South Yakima Conservation District</v>
          </cell>
          <cell r="D110" t="str">
            <v>Nitrate Contamination in the Lower Yakima Valley Groundwater</v>
          </cell>
          <cell r="E110" t="str">
            <v>Nonpoint Source Pollution</v>
          </cell>
          <cell r="G110" t="str">
            <v>Nonpoint Source Pollution</v>
          </cell>
          <cell r="H110" t="str">
            <v>Agricultural Best Management Practices BMP, Education &amp; Outreach, Monitoring and/or Maintenance, Site Specific Planning for BMP Implementation, Groundwater/Aquifer/Wellhead Protection and/or Planning</v>
          </cell>
          <cell r="I110">
            <v>172500</v>
          </cell>
          <cell r="J110">
            <v>172500</v>
          </cell>
          <cell r="K110">
            <v>129375</v>
          </cell>
          <cell r="L110">
            <v>0</v>
          </cell>
          <cell r="N110">
            <v>0</v>
          </cell>
          <cell r="P110" t="str">
            <v/>
          </cell>
          <cell r="Q110" t="str">
            <v/>
          </cell>
          <cell r="R110" t="str">
            <v>No</v>
          </cell>
          <cell r="S110" t="str">
            <v>CRO (100.00)</v>
          </cell>
          <cell r="T110" t="str">
            <v>Yakima (89.32)</v>
          </cell>
          <cell r="U110" t="str">
            <v>15 (89.29)</v>
          </cell>
          <cell r="V110" t="str">
            <v>4 (100.00)</v>
          </cell>
          <cell r="W110" t="str">
            <v>37 (99.98)</v>
          </cell>
          <cell r="X110" t="str">
            <v>7/1/2020 12:00:00 AM</v>
          </cell>
          <cell r="Y110" t="str">
            <v>6/30/2023 12:00:00 AM</v>
          </cell>
          <cell r="Z110" t="str">
            <v/>
          </cell>
          <cell r="AA110" t="str">
            <v>The Lower Yakima Valley was designated as a Groundwater Management Area (GWMA) in 2011 due to elevated nitrate in the groundwater.The Groundwater Management Advisory Committee (GWAC) was formed in 2012 with a goal of bringing nitrate concentrations in the groundwater to below the state drinking water standards. This project will center on implementing recommendations from the Lower Yakima Valley groundwater Management Program that will reduce nitrate concentrations within the designated GWMA.</v>
          </cell>
          <cell r="AB110" t="str">
            <v>Laurie Crowe</v>
          </cell>
          <cell r="AC110" t="str">
            <v>District Manager</v>
          </cell>
          <cell r="AD110" t="str">
            <v>200 Cheyne Road
PO Box 1766</v>
          </cell>
          <cell r="AE110" t="str">
            <v>Zillah,</v>
          </cell>
          <cell r="AF110" t="str">
            <v>Washington</v>
          </cell>
          <cell r="AG110">
            <v>98953</v>
          </cell>
          <cell r="AH110" t="str">
            <v>(509) 829-9025</v>
          </cell>
          <cell r="AI110" t="str">
            <v>lc@sycd.us</v>
          </cell>
          <cell r="AJ110" t="str">
            <v>Rodney Heit</v>
          </cell>
          <cell r="AK110" t="str">
            <v>Resource Conservation Technician</v>
          </cell>
          <cell r="AL110" t="str">
            <v>200 Cheyne Road</v>
          </cell>
          <cell r="AM110" t="str">
            <v>Zillah,</v>
          </cell>
          <cell r="AN110" t="str">
            <v>Washington</v>
          </cell>
          <cell r="AO110">
            <v>98953</v>
          </cell>
          <cell r="AP110" t="str">
            <v>(509) 829-9025</v>
          </cell>
          <cell r="AQ110" t="str">
            <v>rh@sycd.us</v>
          </cell>
          <cell r="AR110" t="str">
            <v>South Wenatchee CDP, Washington</v>
          </cell>
        </row>
        <row r="111">
          <cell r="A111" t="str">
            <v>WQC-2021-SpCoSU-00054</v>
          </cell>
          <cell r="B111" t="str">
            <v>Application Submitted</v>
          </cell>
          <cell r="C111" t="str">
            <v>Spokane County - Stormwater Utility</v>
          </cell>
          <cell r="D111" t="str">
            <v>Spokane County Enhanced Stormwater Maintenance Plan and Equipment Purchase</v>
          </cell>
          <cell r="E111" t="str">
            <v>Stormwater Activity</v>
          </cell>
          <cell r="G111" t="str">
            <v>Stormwater Activity</v>
          </cell>
          <cell r="H111" t="str">
            <v>Monitoring and/or Maintenance, Technical Tools and Equipment</v>
          </cell>
          <cell r="I111">
            <v>872159</v>
          </cell>
          <cell r="J111">
            <v>872159</v>
          </cell>
          <cell r="K111">
            <v>654119</v>
          </cell>
          <cell r="L111">
            <v>0</v>
          </cell>
          <cell r="N111">
            <v>0</v>
          </cell>
          <cell r="P111" t="str">
            <v/>
          </cell>
          <cell r="Q111" t="str">
            <v/>
          </cell>
          <cell r="R111" t="str">
            <v>No</v>
          </cell>
          <cell r="S111" t="str">
            <v>ERO (100.00)</v>
          </cell>
          <cell r="T111" t="str">
            <v>Spokane (100.00)</v>
          </cell>
          <cell r="U111" t="str">
            <v>4 (44.83)</v>
          </cell>
          <cell r="V111" t="str">
            <v>5 (100.00)</v>
          </cell>
          <cell r="W111" t="str">
            <v>57 (43.57)</v>
          </cell>
          <cell r="X111" t="str">
            <v>7/1/2020 12:00:00 AM</v>
          </cell>
          <cell r="Y111" t="str">
            <v>6/30/2023 12:00:00 AM</v>
          </cell>
          <cell r="Z111" t="str">
            <v/>
          </cell>
          <cell r="AA111" t="str">
            <v>This project will improve water quality of stormwater entering the Spokane Valley-Rathdrum Prairie Aquifer. Spokane County intends to improve their maintenance plan regarding the removal of street waste that accumulates in stormwater structures, which contain pollutants like Total Suspended Solids, heavy metals, and oil. By using vactor equipment and implementing an enhanced maintenance plan, Spokane County expects to remove over 200 tons of street waste from stormwater structures each year.</v>
          </cell>
          <cell r="AB111" t="str">
            <v>Gerry Gemmill</v>
          </cell>
          <cell r="AC111" t="str">
            <v>Chief Executive Officer</v>
          </cell>
          <cell r="AD111" t="str">
            <v>1116 West Broadway</v>
          </cell>
          <cell r="AE111" t="str">
            <v>Spokane,</v>
          </cell>
          <cell r="AF111" t="str">
            <v>Washington</v>
          </cell>
          <cell r="AG111" t="str">
            <v>99260-2052</v>
          </cell>
          <cell r="AH111" t="str">
            <v>(509) 477-2600</v>
          </cell>
          <cell r="AI111" t="str">
            <v>kgrytdal@spokanecounty.org</v>
          </cell>
          <cell r="AJ111" t="str">
            <v>Christa Riley</v>
          </cell>
          <cell r="AK111" t="str">
            <v>Water Resource Specialist</v>
          </cell>
          <cell r="AL111" t="str">
            <v>1026 w. Broadway Ave. Floor #2</v>
          </cell>
          <cell r="AM111" t="str">
            <v>Spokane,</v>
          </cell>
          <cell r="AN111" t="str">
            <v>Washington</v>
          </cell>
          <cell r="AO111">
            <v>99260</v>
          </cell>
          <cell r="AP111" t="str">
            <v>(509) 477-7160</v>
          </cell>
          <cell r="AQ111" t="str">
            <v>criley@spokanecounty.org</v>
          </cell>
          <cell r="AR111" t="str">
            <v>Spokane County, Washington</v>
          </cell>
          <cell r="AS111" t="str">
            <v>Ineligible</v>
          </cell>
          <cell r="AT111">
            <v>52159</v>
          </cell>
        </row>
        <row r="112">
          <cell r="A112" t="str">
            <v>WQC-2021-SpoCoD-00178</v>
          </cell>
          <cell r="B112" t="str">
            <v>Application Submitted</v>
          </cell>
          <cell r="C112" t="str">
            <v>Spokane Conservation District</v>
          </cell>
          <cell r="D112" t="str">
            <v>Making Conservation Pay</v>
          </cell>
          <cell r="E112" t="str">
            <v>Nonpoint Source Pollution</v>
          </cell>
          <cell r="G112" t="str">
            <v>Nonpoint Source Pollution</v>
          </cell>
          <cell r="H112" t="str">
            <v>Agricultural Best Management Practices BMP</v>
          </cell>
          <cell r="I112">
            <v>3492845</v>
          </cell>
          <cell r="J112">
            <v>3492845</v>
          </cell>
          <cell r="K112">
            <v>500000</v>
          </cell>
          <cell r="L112">
            <v>0</v>
          </cell>
          <cell r="N112">
            <v>3000000</v>
          </cell>
          <cell r="O112">
            <v>20</v>
          </cell>
          <cell r="P112" t="str">
            <v/>
          </cell>
          <cell r="Q112" t="str">
            <v/>
          </cell>
          <cell r="R112" t="str">
            <v>Yes</v>
          </cell>
          <cell r="S112" t="str">
            <v>ERO (68.06)</v>
          </cell>
          <cell r="T112" t="str">
            <v>Okanogan (9.53)</v>
          </cell>
          <cell r="U112" t="str">
            <v>7 (24.99)</v>
          </cell>
          <cell r="V112" t="str">
            <v>5 (48.45)</v>
          </cell>
          <cell r="W112" t="str">
            <v>34 (8.54)</v>
          </cell>
          <cell r="X112" t="str">
            <v>7/1/2020 12:00:00 AM</v>
          </cell>
          <cell r="Y112" t="str">
            <v>6/30/2023 12:00:00 AM</v>
          </cell>
          <cell r="Z112" t="str">
            <v/>
          </cell>
          <cell r="AA112" t="str">
            <v>The Spokane Conservation District and the Pacific Northwest Direct Seed Association are partnering to bring new technology for soil organic carbon (SOC) testing, Ecosystem Services Management including grain nutrient density testing to farms in Eastern Washington.  The program will also provide funding for the Direct Seed Equipment loan program for producers to purchase the necessary direct seed equipment to maintain these great conservation practices.</v>
          </cell>
          <cell r="AB112" t="str">
            <v>Vicki Carter</v>
          </cell>
          <cell r="AC112" t="str">
            <v>Director</v>
          </cell>
          <cell r="AD112" t="str">
            <v>210 N Havana St</v>
          </cell>
          <cell r="AE112" t="str">
            <v>Spokane,</v>
          </cell>
          <cell r="AF112" t="str">
            <v>Washington</v>
          </cell>
          <cell r="AG112">
            <v>99202</v>
          </cell>
          <cell r="AH112" t="str">
            <v>(509) 535-7274</v>
          </cell>
          <cell r="AI112" t="str">
            <v>vicki-carter@sccd.org</v>
          </cell>
          <cell r="AJ112" t="str">
            <v>Ty Meyer</v>
          </cell>
          <cell r="AK112" t="str">
            <v>Production Ag Manager</v>
          </cell>
          <cell r="AL112" t="str">
            <v>210 N. Havana</v>
          </cell>
          <cell r="AM112" t="str">
            <v>Spokane,</v>
          </cell>
          <cell r="AN112" t="str">
            <v>Washington</v>
          </cell>
          <cell r="AO112">
            <v>99202</v>
          </cell>
          <cell r="AP112" t="str">
            <v>(509) 535-7274</v>
          </cell>
          <cell r="AQ112" t="str">
            <v>ty-meyer@sccd.org</v>
          </cell>
          <cell r="AR112" t="str">
            <v>Spokane city, Washington</v>
          </cell>
        </row>
        <row r="113">
          <cell r="A113" t="str">
            <v>WQC-2021-SpoCoD-00184</v>
          </cell>
          <cell r="B113" t="str">
            <v>Application Submitted</v>
          </cell>
          <cell r="C113" t="str">
            <v>Spokane Conservation District</v>
          </cell>
          <cell r="D113" t="str">
            <v>Hangman Creek Streambank Stabilization RM-17 Phase II</v>
          </cell>
          <cell r="E113" t="str">
            <v>Nonpoint Source Pollution</v>
          </cell>
          <cell r="G113" t="str">
            <v>Nonpoint Source Pollution</v>
          </cell>
          <cell r="H113" t="str">
            <v>TMDL Support, Riparian/Wetland Restoration, Other BMPs</v>
          </cell>
          <cell r="I113">
            <v>333333</v>
          </cell>
          <cell r="J113">
            <v>333333</v>
          </cell>
          <cell r="K113">
            <v>250000</v>
          </cell>
          <cell r="L113">
            <v>0</v>
          </cell>
          <cell r="N113">
            <v>0</v>
          </cell>
          <cell r="P113" t="str">
            <v/>
          </cell>
          <cell r="Q113" t="str">
            <v/>
          </cell>
          <cell r="R113" t="str">
            <v>No</v>
          </cell>
          <cell r="S113" t="str">
            <v>ERO (100.00)</v>
          </cell>
          <cell r="T113" t="str">
            <v>Spokane (98.72)</v>
          </cell>
          <cell r="U113" t="str">
            <v>9 (37.14)</v>
          </cell>
          <cell r="V113" t="str">
            <v>5 (100.00)</v>
          </cell>
          <cell r="W113" t="str">
            <v>56 (25.16)</v>
          </cell>
          <cell r="X113" t="str">
            <v>7/1/2020 12:00:00 AM</v>
          </cell>
          <cell r="Y113" t="str">
            <v>6/30/2023 12:00:00 AM</v>
          </cell>
          <cell r="Z113" t="str">
            <v/>
          </cell>
          <cell r="AA113" t="str">
            <v>Hangman Creek and its' streams are impaired by severe turbidity. Ecology and the Spokane Conservation District studied these water quality problems and developed a TMDL report in 2009 with a subsequent Water Quality Implementation Plan in 2011. The plan denoted many issues to be addressed, but 8 of the top 10 water quality issues were sediment from various sources including stream bank erosion. This proposed project will continue work to stabilize 1425' of rapidly eroding stream bank on RM-17.</v>
          </cell>
          <cell r="AB113" t="str">
            <v>Vicki Carter</v>
          </cell>
          <cell r="AC113" t="str">
            <v>Director</v>
          </cell>
          <cell r="AD113" t="str">
            <v>210 N Havana St</v>
          </cell>
          <cell r="AE113" t="str">
            <v>Spokane,</v>
          </cell>
          <cell r="AF113" t="str">
            <v>Washington</v>
          </cell>
          <cell r="AG113">
            <v>99202</v>
          </cell>
          <cell r="AH113" t="str">
            <v>(509) 535-7274</v>
          </cell>
          <cell r="AI113" t="str">
            <v>vicki-carter@sccd.org</v>
          </cell>
          <cell r="AJ113" t="str">
            <v>Walt Edelen</v>
          </cell>
          <cell r="AK113" t="str">
            <v>Water Resources Manager</v>
          </cell>
          <cell r="AL113" t="str">
            <v>210 N. Havana</v>
          </cell>
          <cell r="AM113" t="str">
            <v>Spokane,</v>
          </cell>
          <cell r="AN113" t="str">
            <v>Washington</v>
          </cell>
          <cell r="AO113">
            <v>99202</v>
          </cell>
          <cell r="AP113" t="str">
            <v>(509) 535-7274</v>
          </cell>
          <cell r="AQ113" t="str">
            <v>walt-edelen@sccd.org</v>
          </cell>
          <cell r="AR113" t="str">
            <v>Spokane city, Washington</v>
          </cell>
        </row>
        <row r="114">
          <cell r="A114" t="str">
            <v>WQC-2021-SpoCoD-00198</v>
          </cell>
          <cell r="B114" t="str">
            <v>Application Submitted</v>
          </cell>
          <cell r="C114" t="str">
            <v>Spokane Conservation District</v>
          </cell>
          <cell r="D114" t="str">
            <v>Hangman Creek Agricultural BMP Assistance Project</v>
          </cell>
          <cell r="E114" t="str">
            <v>Nonpoint Source Pollution</v>
          </cell>
          <cell r="G114" t="str">
            <v>Nonpoint Source Pollution</v>
          </cell>
          <cell r="H114" t="str">
            <v>Agricultural Best Management Practices BMP, Education &amp; Outreach, Riparian/Wetland Restoration, TMDL Support, Watershed Management Plans, Site Specific Planning for BMP Implementation</v>
          </cell>
          <cell r="I114">
            <v>1500000</v>
          </cell>
          <cell r="J114">
            <v>1500000</v>
          </cell>
          <cell r="K114">
            <v>500000</v>
          </cell>
          <cell r="L114">
            <v>0</v>
          </cell>
          <cell r="N114">
            <v>1000000</v>
          </cell>
          <cell r="O114">
            <v>20</v>
          </cell>
          <cell r="P114" t="str">
            <v/>
          </cell>
          <cell r="Q114" t="str">
            <v/>
          </cell>
          <cell r="R114" t="str">
            <v>Yes</v>
          </cell>
          <cell r="S114" t="str">
            <v>ERO (100.00)</v>
          </cell>
          <cell r="T114" t="str">
            <v>Spokane (94.91)</v>
          </cell>
          <cell r="U114" t="str">
            <v>9 (69.81)</v>
          </cell>
          <cell r="V114" t="str">
            <v>5 (100.00)</v>
          </cell>
          <cell r="W114" t="str">
            <v>56 (100.00)</v>
          </cell>
          <cell r="X114" t="str">
            <v>7/1/2020 12:00:00 AM</v>
          </cell>
          <cell r="Y114" t="str">
            <v>7/1/2023 12:00:00 AM</v>
          </cell>
          <cell r="Z114" t="str">
            <v/>
          </cell>
          <cell r="AA114" t="str">
            <v>Hangman Creek suffers from excessive sedimentation from natural and anthropogenic sources. Environmental and regulatory agencies want changes to the annual sediment budget delivered to the Spokane River. This project will increase community awareness, address agricultural sediment pathways, inventory bank erosion contributions, implement 3,000' of stream restoration, and reduce sediment delivery by incentives, cost-share programs and loans.</v>
          </cell>
          <cell r="AB114" t="str">
            <v>Vicki Carter</v>
          </cell>
          <cell r="AC114" t="str">
            <v>Director</v>
          </cell>
          <cell r="AD114" t="str">
            <v>210 N Havana St</v>
          </cell>
          <cell r="AE114" t="str">
            <v>Spokane,</v>
          </cell>
          <cell r="AF114" t="str">
            <v>Washington</v>
          </cell>
          <cell r="AG114">
            <v>99202</v>
          </cell>
          <cell r="AH114" t="str">
            <v>(509) 535-7274</v>
          </cell>
          <cell r="AI114" t="str">
            <v>vicki-carter@sccd.org</v>
          </cell>
          <cell r="AJ114" t="str">
            <v>Walt Edelen</v>
          </cell>
          <cell r="AK114" t="str">
            <v>Water Resources Manager</v>
          </cell>
          <cell r="AL114" t="str">
            <v>210 N. Havana</v>
          </cell>
          <cell r="AM114" t="str">
            <v>Spokane,</v>
          </cell>
          <cell r="AN114" t="str">
            <v>Washington</v>
          </cell>
          <cell r="AO114">
            <v>99202</v>
          </cell>
          <cell r="AP114" t="str">
            <v>(509) 535-7274</v>
          </cell>
          <cell r="AQ114" t="str">
            <v>walt-edelen@sccd.org</v>
          </cell>
          <cell r="AR114" t="str">
            <v>Spokane city, Washington</v>
          </cell>
        </row>
        <row r="115">
          <cell r="A115" t="str">
            <v>WQC-2021-Spokan-00038</v>
          </cell>
          <cell r="B115" t="str">
            <v>Application Submitted</v>
          </cell>
          <cell r="C115" t="str">
            <v>Spokane city of</v>
          </cell>
          <cell r="D115" t="str">
            <v>Cochran Basin Stormwater Treatment Facility - Control Vault</v>
          </cell>
          <cell r="E115" t="str">
            <v>Stormwater Facility</v>
          </cell>
          <cell r="G115" t="str">
            <v>Stormwater Facility</v>
          </cell>
          <cell r="H115" t="str">
            <v>Stormwater Retrofit, Pre-Treatment/Oil Control, Treatment</v>
          </cell>
          <cell r="I115">
            <v>6822000</v>
          </cell>
          <cell r="J115">
            <v>6822000</v>
          </cell>
          <cell r="K115">
            <v>5000000</v>
          </cell>
          <cell r="L115">
            <v>0</v>
          </cell>
          <cell r="N115">
            <v>0</v>
          </cell>
          <cell r="P115" t="str">
            <v/>
          </cell>
          <cell r="Q115" t="str">
            <v/>
          </cell>
          <cell r="R115" t="str">
            <v>No</v>
          </cell>
          <cell r="S115" t="str">
            <v>ERO (100.00)</v>
          </cell>
          <cell r="T115" t="str">
            <v>Spokane (100.00)</v>
          </cell>
          <cell r="U115" t="str">
            <v>3 (100.00)</v>
          </cell>
          <cell r="V115" t="str">
            <v>5 (100.00)</v>
          </cell>
          <cell r="W115" t="str">
            <v>54 (100.00)</v>
          </cell>
          <cell r="X115" t="str">
            <v>7/1/2020 12:00:00 AM</v>
          </cell>
          <cell r="Y115" t="str">
            <v>6/30/2025 12:00:00 AM</v>
          </cell>
          <cell r="Z115" t="str">
            <v/>
          </cell>
          <cell r="AA115" t="str">
            <v>This project will construct the control vault that will direct stormwater from the MS4 trunk line in Northwest Boulevard and TJ Meenach Drive to the three downstream stormwater treatment facilities and the outfall line.</v>
          </cell>
          <cell r="AB115" t="str">
            <v>David Condon</v>
          </cell>
          <cell r="AC115" t="str">
            <v>Mayor</v>
          </cell>
          <cell r="AD115" t="str">
            <v>808 W Spokane Falls Blvd.</v>
          </cell>
          <cell r="AE115" t="str">
            <v>Spokane,</v>
          </cell>
          <cell r="AF115" t="str">
            <v>Washington</v>
          </cell>
          <cell r="AG115">
            <v>99201</v>
          </cell>
          <cell r="AH115" t="str">
            <v>(509) 625-6250</v>
          </cell>
          <cell r="AI115" t="str">
            <v>mayor@spokanecity.org</v>
          </cell>
          <cell r="AJ115" t="str">
            <v>Mark Papich</v>
          </cell>
          <cell r="AK115" t="str">
            <v>Senior Engineer</v>
          </cell>
          <cell r="AL115" t="str">
            <v>808 W Spokane Falls Blvd</v>
          </cell>
          <cell r="AM115" t="str">
            <v>Spokane,</v>
          </cell>
          <cell r="AN115" t="str">
            <v>Washington</v>
          </cell>
          <cell r="AO115">
            <v>99201</v>
          </cell>
          <cell r="AP115" t="str">
            <v>(509) 625-6310</v>
          </cell>
          <cell r="AQ115" t="str">
            <v>mpapich@spokanecity.org</v>
          </cell>
          <cell r="AR115" t="str">
            <v>Spokane city, Washington</v>
          </cell>
          <cell r="AS115" t="str">
            <v>Ineligible</v>
          </cell>
          <cell r="AT115">
            <v>44768</v>
          </cell>
        </row>
        <row r="116">
          <cell r="A116" t="str">
            <v>WQC-2021-StCoCD-00026</v>
          </cell>
          <cell r="B116" t="str">
            <v>Application Submitted</v>
          </cell>
          <cell r="C116" t="str">
            <v>Stevens County Conservation District</v>
          </cell>
          <cell r="D116" t="str">
            <v>SCCD protecting water quality</v>
          </cell>
          <cell r="E116" t="str">
            <v>Nonpoint Source Pollution</v>
          </cell>
          <cell r="G116" t="str">
            <v>Nonpoint Source Pollution</v>
          </cell>
          <cell r="H116" t="str">
            <v>Agricultural Best Management Practices BMP</v>
          </cell>
          <cell r="I116">
            <v>297171</v>
          </cell>
          <cell r="J116">
            <v>297171</v>
          </cell>
          <cell r="K116">
            <v>222878</v>
          </cell>
          <cell r="L116">
            <v>0</v>
          </cell>
          <cell r="N116">
            <v>0</v>
          </cell>
          <cell r="P116" t="str">
            <v/>
          </cell>
          <cell r="Q116" t="str">
            <v/>
          </cell>
          <cell r="R116" t="str">
            <v>No</v>
          </cell>
          <cell r="S116" t="str">
            <v>ERO (100.00)</v>
          </cell>
          <cell r="T116" t="str">
            <v>Stevens (100.00)</v>
          </cell>
          <cell r="U116" t="str">
            <v>7 (100.00)</v>
          </cell>
          <cell r="V116" t="str">
            <v>5 (100.00)</v>
          </cell>
          <cell r="W116" t="str">
            <v>59 (39.79)</v>
          </cell>
          <cell r="X116" t="str">
            <v>7/1/2020 12:00:00 AM</v>
          </cell>
          <cell r="Y116" t="str">
            <v>6/30/2023 12:00:00 AM</v>
          </cell>
          <cell r="Z116" t="str">
            <v/>
          </cell>
          <cell r="AA116" t="str">
            <v>Water quality in the Deep Lake Watershed does not always meet state standards. There are varied land uses such as forestry, mining, agricultural, and rural residences that contribute to the lake. This project will look at the entire watershed in an effort to better address the factors affecting the water quality. In addition, the project will look at an industrial operation along the Colville River that is currently working with Ecology concerning potential pollution of the river.</v>
          </cell>
          <cell r="AB116" t="str">
            <v>Dean Hellie</v>
          </cell>
          <cell r="AC116" t="str">
            <v>District Administrator</v>
          </cell>
          <cell r="AD116" t="str">
            <v>232 Williams Lake Rd</v>
          </cell>
          <cell r="AE116" t="str">
            <v>Colvile,</v>
          </cell>
          <cell r="AF116" t="str">
            <v>Washington</v>
          </cell>
          <cell r="AG116">
            <v>99114</v>
          </cell>
          <cell r="AH116" t="str">
            <v>(509) 684-7579</v>
          </cell>
          <cell r="AI116" t="str">
            <v>dhellie@stevenscountywa.gov</v>
          </cell>
          <cell r="AJ116" t="str">
            <v>Dean Hellie</v>
          </cell>
          <cell r="AK116" t="str">
            <v>District Administrator</v>
          </cell>
          <cell r="AL116" t="str">
            <v>232 Williams Lake Rd</v>
          </cell>
          <cell r="AM116" t="str">
            <v>Colvile,</v>
          </cell>
          <cell r="AN116" t="str">
            <v>Washington</v>
          </cell>
          <cell r="AO116">
            <v>99114</v>
          </cell>
          <cell r="AP116" t="str">
            <v>(509) 684-7579</v>
          </cell>
          <cell r="AQ116" t="str">
            <v>dhellie@stevenscountywa.gov</v>
          </cell>
          <cell r="AR116" t="str">
            <v>Steptoe CDP, Washington</v>
          </cell>
        </row>
        <row r="117">
          <cell r="A117" t="str">
            <v>WQC-2021-StePar*-00112</v>
          </cell>
          <cell r="B117" t="str">
            <v>Application Submitted</v>
          </cell>
          <cell r="C117" t="str">
            <v>Stewardship Partners</v>
          </cell>
          <cell r="D117" t="str">
            <v>Snoqualmie Stewardship Riparian Restoration and Maintenance</v>
          </cell>
          <cell r="E117" t="str">
            <v>Nonpoint Source Pollution</v>
          </cell>
          <cell r="G117" t="str">
            <v>Nonpoint Source Pollution</v>
          </cell>
          <cell r="H117" t="str">
            <v>Agricultural Best Management Practices BMP, Education &amp; Outreach</v>
          </cell>
          <cell r="I117">
            <v>332460</v>
          </cell>
          <cell r="J117">
            <v>332460</v>
          </cell>
          <cell r="K117">
            <v>249345</v>
          </cell>
          <cell r="L117">
            <v>0</v>
          </cell>
          <cell r="N117">
            <v>0</v>
          </cell>
          <cell r="P117" t="str">
            <v/>
          </cell>
          <cell r="Q117" t="str">
            <v/>
          </cell>
          <cell r="R117" t="str">
            <v>No</v>
          </cell>
          <cell r="S117" t="str">
            <v>NWRO (99.99)</v>
          </cell>
          <cell r="T117" t="str">
            <v>Snohomish (50.77)</v>
          </cell>
          <cell r="U117" t="str">
            <v>39 (58.32)</v>
          </cell>
          <cell r="V117" t="str">
            <v>1 (85.71)</v>
          </cell>
          <cell r="W117" t="str">
            <v>7 (99.98)</v>
          </cell>
          <cell r="X117" t="str">
            <v>7/1/2020 12:00:00 AM</v>
          </cell>
          <cell r="Y117" t="str">
            <v>6/30/2023 12:00:00 AM</v>
          </cell>
          <cell r="Z117" t="str">
            <v/>
          </cell>
          <cell r="AA117" t="str">
            <v>The Snoqualmie Stewardship Riparian Restoration and Maintenance project improves water quality by restoring approximately 2,900 linear feet and maintaining approximately 5,700 linear feet of riparian buffer along the mainstem Snoqualmie River with five agricultural landowners. The project promotes Best Management Practices (BMPs) as part of Stewardship Partners voluntary incentive based approach to landowner stewardship.</v>
          </cell>
          <cell r="AB117" t="str">
            <v>Chris LaPointe</v>
          </cell>
          <cell r="AC117" t="str">
            <v>Director of Ecological Restoration</v>
          </cell>
          <cell r="AD117" t="str">
            <v>80 Yesler Way Suite 315</v>
          </cell>
          <cell r="AE117" t="str">
            <v>Seattle,</v>
          </cell>
          <cell r="AF117" t="str">
            <v>Washington</v>
          </cell>
          <cell r="AG117">
            <v>98104</v>
          </cell>
          <cell r="AH117" t="str">
            <v>(206) 292-9875</v>
          </cell>
          <cell r="AI117" t="str">
            <v>cl@stewardshippartners.org</v>
          </cell>
          <cell r="AJ117" t="str">
            <v>Chris LaPointe</v>
          </cell>
          <cell r="AK117" t="str">
            <v>Director of Ecological Restoration</v>
          </cell>
          <cell r="AL117" t="str">
            <v>80 Yesler Way Suite 315</v>
          </cell>
          <cell r="AM117" t="str">
            <v>Seattle,</v>
          </cell>
          <cell r="AN117" t="str">
            <v>Washington</v>
          </cell>
          <cell r="AO117">
            <v>98104</v>
          </cell>
          <cell r="AP117" t="str">
            <v>(206) 292-9875</v>
          </cell>
          <cell r="AQ117" t="str">
            <v>cl@stewardshippartners.org</v>
          </cell>
          <cell r="AR117" t="str">
            <v>Stevenson city, Washington</v>
          </cell>
        </row>
        <row r="118">
          <cell r="A118" t="str">
            <v>WQC-2021-TacoES-00067</v>
          </cell>
          <cell r="B118" t="str">
            <v>Application Submitted</v>
          </cell>
          <cell r="C118" t="str">
            <v>Tacoma city of - Environmental Services Department</v>
          </cell>
          <cell r="D118" t="str">
            <v>CTP Electrical Distribution System Replacement Project</v>
          </cell>
          <cell r="E118" t="str">
            <v>Wastewater</v>
          </cell>
          <cell r="F118">
            <v>2</v>
          </cell>
          <cell r="G118" t="str">
            <v>Wastewater</v>
          </cell>
          <cell r="H118" t="str">
            <v>Other</v>
          </cell>
          <cell r="I118">
            <v>4397082.9400000004</v>
          </cell>
          <cell r="J118">
            <v>4397082.9400000004</v>
          </cell>
          <cell r="K118" t="str">
            <v/>
          </cell>
          <cell r="L118">
            <v>4397082.9400000004</v>
          </cell>
          <cell r="M118">
            <v>20</v>
          </cell>
          <cell r="N118">
            <v>0</v>
          </cell>
          <cell r="P118" t="str">
            <v>No</v>
          </cell>
          <cell r="Q118" t="str">
            <v>No</v>
          </cell>
          <cell r="R118" t="str">
            <v>No</v>
          </cell>
          <cell r="S118" t="str">
            <v>SWRO (100.00)</v>
          </cell>
          <cell r="T118" t="str">
            <v>Pierce (100.00)</v>
          </cell>
          <cell r="U118" t="str">
            <v>27 (100.00)</v>
          </cell>
          <cell r="V118" t="str">
            <v>9 (100.00)</v>
          </cell>
          <cell r="W118" t="str">
            <v>10 (100.00)</v>
          </cell>
          <cell r="X118" t="str">
            <v>7/1/2020 12:00:00 AM</v>
          </cell>
          <cell r="Y118" t="str">
            <v>9/30/2020 12:00:00 AM</v>
          </cell>
          <cell r="Z118" t="str">
            <v>WA0037087</v>
          </cell>
          <cell r="AA118" t="str">
            <v>The City of Tacoma’s Central Treatment Plant (CTP) is located along the Puyallup River with an outfall to Puget Sound. The City initiated the CTP Electrical Distribution System Replacement Project to repair, replace, and rehabilitate the entire 15 kilovolt electrical distribution system. This system is at risk of failure that could immediately halt wastewater treatment and cause untreated wastewater overflows into regional waterbodies and result in long-term facility and environmental damage.</v>
          </cell>
          <cell r="AB118" t="str">
            <v>Geoffrey Smyth</v>
          </cell>
          <cell r="AC118" t="str">
            <v>ES Assistant Director</v>
          </cell>
          <cell r="AD118" t="str">
            <v>326 East 'D' Street</v>
          </cell>
          <cell r="AE118" t="str">
            <v>Tacoma,</v>
          </cell>
          <cell r="AF118" t="str">
            <v>Washington</v>
          </cell>
          <cell r="AG118">
            <v>98421</v>
          </cell>
          <cell r="AH118" t="str">
            <v>(253) 502-2111</v>
          </cell>
          <cell r="AI118" t="str">
            <v>gsmyth@cityoftacoma.org</v>
          </cell>
          <cell r="AJ118" t="str">
            <v>Daniel Drathman</v>
          </cell>
          <cell r="AK118" t="str">
            <v>Professional Engineer</v>
          </cell>
          <cell r="AL118" t="str">
            <v>326 East D Street</v>
          </cell>
          <cell r="AM118" t="str">
            <v>Tacoma,</v>
          </cell>
          <cell r="AN118" t="str">
            <v>Washington</v>
          </cell>
          <cell r="AO118">
            <v>98421</v>
          </cell>
          <cell r="AP118" t="str">
            <v>(253) 591-5829</v>
          </cell>
          <cell r="AQ118" t="str">
            <v>mdrathman@cityoftacoma.org</v>
          </cell>
          <cell r="AR118" t="str">
            <v>Swede Heaven CDP, Washington</v>
          </cell>
        </row>
        <row r="119">
          <cell r="A119" t="str">
            <v>WQC-2021-TacoES-00088</v>
          </cell>
          <cell r="B119" t="str">
            <v>Application Submitted</v>
          </cell>
          <cell r="C119" t="str">
            <v>Tacoma city of - Environmental Services Department</v>
          </cell>
          <cell r="D119" t="str">
            <v>Walters Road Stormwater Treatment Facility</v>
          </cell>
          <cell r="E119" t="str">
            <v>Stormwater Facility</v>
          </cell>
          <cell r="G119" t="str">
            <v>Stormwater Facility</v>
          </cell>
          <cell r="H119" t="str">
            <v>Treatment</v>
          </cell>
          <cell r="I119">
            <v>2912000</v>
          </cell>
          <cell r="J119">
            <v>564386</v>
          </cell>
          <cell r="K119">
            <v>423290</v>
          </cell>
          <cell r="L119">
            <v>0</v>
          </cell>
          <cell r="N119">
            <v>564386</v>
          </cell>
          <cell r="O119">
            <v>20</v>
          </cell>
          <cell r="P119" t="str">
            <v/>
          </cell>
          <cell r="Q119" t="str">
            <v/>
          </cell>
          <cell r="R119" t="str">
            <v>No</v>
          </cell>
          <cell r="S119" t="str">
            <v>SWRO (99.98)</v>
          </cell>
          <cell r="T119" t="str">
            <v>Pierce (99.98)</v>
          </cell>
          <cell r="U119" t="str">
            <v>28 (99.98)</v>
          </cell>
          <cell r="V119" t="str">
            <v>6 (99.98)</v>
          </cell>
          <cell r="W119" t="str">
            <v>12 (99.98)</v>
          </cell>
          <cell r="X119" t="str">
            <v>7/1/2020 12:00:00 AM</v>
          </cell>
          <cell r="Y119" t="str">
            <v>12/31/2023 12:00:00 AM</v>
          </cell>
          <cell r="Z119" t="str">
            <v/>
          </cell>
          <cell r="AA119" t="str">
            <v>Walters Road Utility Improvements Project will treat residential stormwater runoff from  20.26 ac by providing phosphorus and basic treatment through removal of TSS and associated pollutants. The treatment facility will be located directly upstream of an outfall in the vicinity of the Titlow Estuary Restoration Project in South Puget Sound and will treat additional stormwater that is downstream and can’t be captured as part of the broader stormwater treatment plan to protect the estuary.</v>
          </cell>
          <cell r="AB119" t="str">
            <v>John Burk</v>
          </cell>
          <cell r="AC119" t="str">
            <v>Division Manager</v>
          </cell>
          <cell r="AD119" t="str">
            <v>747 Market Street, Room 345</v>
          </cell>
          <cell r="AE119" t="str">
            <v>Tacoma,</v>
          </cell>
          <cell r="AF119" t="str">
            <v>Washington</v>
          </cell>
          <cell r="AG119">
            <v>98402</v>
          </cell>
          <cell r="AH119" t="str">
            <v>(253) 591-5531</v>
          </cell>
          <cell r="AI119" t="str">
            <v>jburk@cityoftacoma.org</v>
          </cell>
          <cell r="AJ119" t="str">
            <v>Erik Ward</v>
          </cell>
          <cell r="AK119" t="str">
            <v>Principal Engineer</v>
          </cell>
          <cell r="AL119" t="str">
            <v>326 East D Street</v>
          </cell>
          <cell r="AM119" t="str">
            <v>Tacoma,</v>
          </cell>
          <cell r="AN119" t="str">
            <v>Washington</v>
          </cell>
          <cell r="AO119">
            <v>98421</v>
          </cell>
          <cell r="AP119" t="str">
            <v>(253) 502-2171</v>
          </cell>
          <cell r="AQ119" t="str">
            <v>eward@cityoftacoma.org</v>
          </cell>
          <cell r="AR119" t="str">
            <v>Tacoma city, Washington</v>
          </cell>
          <cell r="AS119" t="str">
            <v>Ineligible</v>
          </cell>
          <cell r="AT119">
            <v>55506</v>
          </cell>
        </row>
        <row r="120">
          <cell r="A120" t="str">
            <v>WQC-2021-TacoES-00090</v>
          </cell>
          <cell r="B120" t="str">
            <v>Application Submitted</v>
          </cell>
          <cell r="C120" t="str">
            <v>Tacoma city of - Environmental Services Department</v>
          </cell>
          <cell r="D120" t="str">
            <v>City of Tacoma Watershed Prioritization Planning Project</v>
          </cell>
          <cell r="E120" t="str">
            <v>Nonpoint Source Pollution</v>
          </cell>
          <cell r="G120" t="str">
            <v>Nonpoint Source Pollution</v>
          </cell>
          <cell r="H120" t="str">
            <v>Watershed Management Plans, Site Specific Planning for BMP Implementation</v>
          </cell>
          <cell r="I120">
            <v>453827</v>
          </cell>
          <cell r="J120">
            <v>453827</v>
          </cell>
          <cell r="K120">
            <v>340370</v>
          </cell>
          <cell r="L120">
            <v>0</v>
          </cell>
          <cell r="N120">
            <v>0</v>
          </cell>
          <cell r="P120" t="str">
            <v/>
          </cell>
          <cell r="Q120" t="str">
            <v/>
          </cell>
          <cell r="R120" t="str">
            <v>No</v>
          </cell>
          <cell r="S120" t="str">
            <v>SWRO (100.00)</v>
          </cell>
          <cell r="T120" t="str">
            <v>Pierce (100.00)</v>
          </cell>
          <cell r="U120" t="str">
            <v>27 (68.95)</v>
          </cell>
          <cell r="V120" t="str">
            <v>6 (61.68)</v>
          </cell>
          <cell r="W120" t="str">
            <v>12 (55.06)</v>
          </cell>
          <cell r="X120" t="str">
            <v>7/1/2020 12:00:00 AM</v>
          </cell>
          <cell r="Y120" t="str">
            <v>3/1/2023 12:00:00 AM</v>
          </cell>
          <cell r="Z120" t="str">
            <v/>
          </cell>
          <cell r="AA120" t="str">
            <v>The City of Tacoma Watershed Prioritization Planning Project would adapt an existing Puget Sound spatial decision support tool to identify and prioritize areas within the City that are most in need of stormwater improvements. The adapted tool will assist with making stormwater management decisions through the addition of modeling capabilities that assess BMP performance, track potential retrofit locations, and compare existing conditions to future conditions.</v>
          </cell>
          <cell r="AB120" t="str">
            <v>John Burk</v>
          </cell>
          <cell r="AC120" t="str">
            <v>Division Manager</v>
          </cell>
          <cell r="AD120" t="str">
            <v>747 Market Street, Room 345</v>
          </cell>
          <cell r="AE120" t="str">
            <v>Tacoma,</v>
          </cell>
          <cell r="AF120" t="str">
            <v>Washington</v>
          </cell>
          <cell r="AG120">
            <v>98402</v>
          </cell>
          <cell r="AH120" t="str">
            <v>(253) 591-5531</v>
          </cell>
          <cell r="AI120" t="str">
            <v>jburk@cityoftacoma.org</v>
          </cell>
          <cell r="AJ120" t="str">
            <v>Dana de Leon</v>
          </cell>
          <cell r="AK120" t="str">
            <v>Professional Engineer</v>
          </cell>
          <cell r="AL120" t="str">
            <v>326 East D Street</v>
          </cell>
          <cell r="AM120" t="str">
            <v>Tacoma,</v>
          </cell>
          <cell r="AN120" t="str">
            <v>Washington</v>
          </cell>
          <cell r="AO120">
            <v>98391</v>
          </cell>
          <cell r="AP120" t="str">
            <v>(253) 502-2109</v>
          </cell>
          <cell r="AQ120" t="str">
            <v>ddeleon@cityoftacoma.org</v>
          </cell>
          <cell r="AR120" t="str">
            <v>Swede Heaven CDP, Washington</v>
          </cell>
        </row>
        <row r="121">
          <cell r="A121" t="str">
            <v>WQC-2021-TacoES-00091</v>
          </cell>
          <cell r="B121" t="str">
            <v>Application Submitted</v>
          </cell>
          <cell r="C121" t="str">
            <v>Tacoma city of - Environmental Services Department</v>
          </cell>
          <cell r="D121" t="str">
            <v>Enhanced Street Sweeping Project</v>
          </cell>
          <cell r="E121" t="str">
            <v>Stormwater Activity</v>
          </cell>
          <cell r="G121" t="str">
            <v>Stormwater Activity</v>
          </cell>
          <cell r="H121" t="str">
            <v>Monitoring and/or Maintenance</v>
          </cell>
          <cell r="I121">
            <v>1037183.76</v>
          </cell>
          <cell r="J121">
            <v>1037183.76</v>
          </cell>
          <cell r="K121">
            <v>777888</v>
          </cell>
          <cell r="L121">
            <v>0</v>
          </cell>
          <cell r="N121">
            <v>0</v>
          </cell>
          <cell r="P121" t="str">
            <v/>
          </cell>
          <cell r="Q121" t="str">
            <v/>
          </cell>
          <cell r="R121" t="str">
            <v>No</v>
          </cell>
          <cell r="S121" t="str">
            <v>SWRO (100.00)</v>
          </cell>
          <cell r="T121" t="str">
            <v>Pierce (100.00)</v>
          </cell>
          <cell r="U121" t="str">
            <v>27 (68.95)</v>
          </cell>
          <cell r="V121" t="str">
            <v>6 (61.68)</v>
          </cell>
          <cell r="W121" t="str">
            <v>12 (55.06)</v>
          </cell>
          <cell r="X121" t="str">
            <v>7/1/2020 12:00:00 AM</v>
          </cell>
          <cell r="Y121" t="str">
            <v>4/30/2023 12:00:00 AM</v>
          </cell>
          <cell r="Z121" t="str">
            <v/>
          </cell>
          <cell r="AA121" t="str">
            <v>The Enhanced Street Sweeping Project will improve water quality in the receiving waters around the City of Tacoma (Tacoma) by enhancing Tacoma’s existing street sweeping program in order to further reduce the pollutant loads reaching Tacoma’s receiving waters.  The project includes the purchase of a regenerative air sweeper and the development of an Ecology approved Enhanced Street Sweeping Plan and Sweeper Operations &amp; Maintenance Plan.</v>
          </cell>
          <cell r="AB121" t="str">
            <v>John Burk</v>
          </cell>
          <cell r="AC121" t="str">
            <v>Division Manager</v>
          </cell>
          <cell r="AD121" t="str">
            <v>747 Market Street, Room 345</v>
          </cell>
          <cell r="AE121" t="str">
            <v>Tacoma,</v>
          </cell>
          <cell r="AF121" t="str">
            <v>Washington</v>
          </cell>
          <cell r="AG121">
            <v>98402</v>
          </cell>
          <cell r="AH121" t="str">
            <v>(253) 591-5531</v>
          </cell>
          <cell r="AI121" t="str">
            <v>jburk@cityoftacoma.org</v>
          </cell>
          <cell r="AJ121" t="str">
            <v>Bonnie McLeod</v>
          </cell>
          <cell r="AK121" t="str">
            <v/>
          </cell>
          <cell r="AL121" t="str">
            <v>326 East D Street</v>
          </cell>
          <cell r="AM121" t="str">
            <v>Tacoma,</v>
          </cell>
          <cell r="AN121" t="str">
            <v>Washington</v>
          </cell>
          <cell r="AO121">
            <v>98421</v>
          </cell>
          <cell r="AP121" t="str">
            <v>(253) 591-5829</v>
          </cell>
          <cell r="AQ121" t="str">
            <v>bmcleod@cityoftacoma.org</v>
          </cell>
          <cell r="AR121" t="str">
            <v>Tacoma city, Washington</v>
          </cell>
          <cell r="AS121" t="str">
            <v>Ineligible</v>
          </cell>
          <cell r="AT121">
            <v>55506</v>
          </cell>
        </row>
        <row r="122">
          <cell r="A122" t="str">
            <v>WQC-2021-TacoES-00092</v>
          </cell>
          <cell r="B122" t="str">
            <v>Application Submitted</v>
          </cell>
          <cell r="C122" t="str">
            <v>Tacoma city of - Environmental Services Department</v>
          </cell>
          <cell r="D122" t="str">
            <v>Enhanced Maintenance – Line Cleaning</v>
          </cell>
          <cell r="E122" t="str">
            <v>Stormwater Activity</v>
          </cell>
          <cell r="G122" t="str">
            <v>Stormwater Activity</v>
          </cell>
          <cell r="H122" t="str">
            <v>Monitoring and/or Maintenance</v>
          </cell>
          <cell r="I122">
            <v>371430.8</v>
          </cell>
          <cell r="J122">
            <v>371430.8</v>
          </cell>
          <cell r="K122">
            <v>278573</v>
          </cell>
          <cell r="L122">
            <v>0</v>
          </cell>
          <cell r="N122">
            <v>0</v>
          </cell>
          <cell r="P122" t="str">
            <v/>
          </cell>
          <cell r="Q122" t="str">
            <v/>
          </cell>
          <cell r="R122" t="str">
            <v>No</v>
          </cell>
          <cell r="S122" t="str">
            <v>SWRO (100.00)</v>
          </cell>
          <cell r="T122" t="str">
            <v>Pierce (100.00)</v>
          </cell>
          <cell r="U122" t="str">
            <v>27 (100.00)</v>
          </cell>
          <cell r="V122" t="str">
            <v>9 (86.80)</v>
          </cell>
          <cell r="W122" t="str">
            <v>10 (99.86)</v>
          </cell>
          <cell r="X122" t="str">
            <v>7/1/2020 12:00:00 AM</v>
          </cell>
          <cell r="Y122" t="str">
            <v>4/1/2023 12:00:00 AM</v>
          </cell>
          <cell r="Z122" t="str">
            <v/>
          </cell>
          <cell r="AA122" t="str">
            <v>The Enhanced Maintenance – Line Cleaning Project will improve water and sediment quality in receiving waters around the City of Tacoma (Tacoma). The project will provide  for the cleaning of storm line conveyance pipes in some areas of Tacoma that have never been fully cleaned. This Project  will help remove legacy pollution from the collection system.   The project includes the development of an Ecology approved Enhanced Line Cleaning Plan and a Line Cleaning Operation and Maintenance Plan.</v>
          </cell>
          <cell r="AB122" t="str">
            <v>John Burk</v>
          </cell>
          <cell r="AC122" t="str">
            <v>Division Manager</v>
          </cell>
          <cell r="AD122" t="str">
            <v>747 Market Street, Room 345</v>
          </cell>
          <cell r="AE122" t="str">
            <v>Tacoma,</v>
          </cell>
          <cell r="AF122" t="str">
            <v>Washington</v>
          </cell>
          <cell r="AG122">
            <v>98402</v>
          </cell>
          <cell r="AH122" t="str">
            <v>(253) 591-5531</v>
          </cell>
          <cell r="AI122" t="str">
            <v>jburk@cityoftacoma.org</v>
          </cell>
          <cell r="AJ122" t="str">
            <v>Bonnie McLeod</v>
          </cell>
          <cell r="AK122" t="str">
            <v/>
          </cell>
          <cell r="AL122" t="str">
            <v>326 East D Street</v>
          </cell>
          <cell r="AM122" t="str">
            <v>Tacoma,</v>
          </cell>
          <cell r="AN122" t="str">
            <v>Washington</v>
          </cell>
          <cell r="AO122">
            <v>98421</v>
          </cell>
          <cell r="AP122" t="str">
            <v>(253) 591-5829</v>
          </cell>
          <cell r="AQ122" t="str">
            <v>bmcleod@cityoftacoma.org</v>
          </cell>
          <cell r="AR122" t="str">
            <v>Tacoma city, Washington</v>
          </cell>
          <cell r="AS122" t="str">
            <v>Ineligible</v>
          </cell>
          <cell r="AT122">
            <v>55506</v>
          </cell>
        </row>
        <row r="123">
          <cell r="A123" t="str">
            <v>WQC-2021-TacoES-00180</v>
          </cell>
          <cell r="B123" t="str">
            <v>Application Submitted</v>
          </cell>
          <cell r="C123" t="str">
            <v>Tacoma city of - Environmental Services Department</v>
          </cell>
          <cell r="D123" t="str">
            <v>TAPE Approval of a Non-Proprietary Phosphorus Treatment in Stormwater</v>
          </cell>
          <cell r="E123" t="str">
            <v>Stormwater Facility</v>
          </cell>
          <cell r="G123" t="str">
            <v>Stormwater Facility</v>
          </cell>
          <cell r="H123" t="str">
            <v>TAPE-Approved Technologies, Treatment</v>
          </cell>
          <cell r="I123">
            <v>137313</v>
          </cell>
          <cell r="J123">
            <v>137313</v>
          </cell>
          <cell r="K123">
            <v>102985</v>
          </cell>
          <cell r="L123">
            <v>0</v>
          </cell>
          <cell r="N123">
            <v>0</v>
          </cell>
          <cell r="P123" t="str">
            <v/>
          </cell>
          <cell r="Q123" t="str">
            <v/>
          </cell>
          <cell r="R123" t="str">
            <v>No</v>
          </cell>
          <cell r="S123" t="str">
            <v>NWRO (100.00)</v>
          </cell>
          <cell r="T123" t="str">
            <v>King (100.00)</v>
          </cell>
          <cell r="U123" t="str">
            <v>43 (100.00)</v>
          </cell>
          <cell r="V123" t="str">
            <v>7 (100.00)</v>
          </cell>
          <cell r="W123" t="str">
            <v>8 (100.00)</v>
          </cell>
          <cell r="X123" t="str">
            <v>7/1/2020 12:00:00 AM</v>
          </cell>
          <cell r="Y123" t="str">
            <v>3/15/2022 12:00:00 AM</v>
          </cell>
          <cell r="Z123" t="str">
            <v/>
          </cell>
          <cell r="AA123" t="str">
            <v>Extensive testing has shown that a media incorporating water treatment residuals (WTRs) can effectively remove phosphorus (P) from stormwater. WTRs are a common waste product from drinking water systems. Testing has shown that systems with WTR-based media remove P and remain effective for 5+ years. A PULD application has been submitted. Under this grant, we will perform the field testing per TAPE guidelines, to obtain a full GULD to allow widespread use of this low cost, non-proprietary system.</v>
          </cell>
          <cell r="AB123" t="str">
            <v>John Burk</v>
          </cell>
          <cell r="AC123" t="str">
            <v>Division Manager</v>
          </cell>
          <cell r="AD123" t="str">
            <v>747 Market Street, Room 345</v>
          </cell>
          <cell r="AE123" t="str">
            <v>Tacoma,</v>
          </cell>
          <cell r="AF123" t="str">
            <v>Washington</v>
          </cell>
          <cell r="AG123">
            <v>98402</v>
          </cell>
          <cell r="AH123" t="str">
            <v>(253) 591-5531</v>
          </cell>
          <cell r="AI123" t="str">
            <v>jburk@cityoftacoma.org</v>
          </cell>
          <cell r="AJ123" t="str">
            <v>Dana de Leon</v>
          </cell>
          <cell r="AK123" t="str">
            <v>Professional Engineer</v>
          </cell>
          <cell r="AL123" t="str">
            <v>326 East D Street</v>
          </cell>
          <cell r="AM123" t="str">
            <v>Tacoma,</v>
          </cell>
          <cell r="AN123" t="str">
            <v>Washington</v>
          </cell>
          <cell r="AO123">
            <v>98391</v>
          </cell>
          <cell r="AP123" t="str">
            <v>(253) 502-2109</v>
          </cell>
          <cell r="AQ123" t="str">
            <v>ddeleon@cityoftacoma.org</v>
          </cell>
          <cell r="AR123" t="str">
            <v>Tacoma city, Washington</v>
          </cell>
          <cell r="AS123" t="str">
            <v>Ineligible</v>
          </cell>
          <cell r="AT123">
            <v>55506</v>
          </cell>
        </row>
        <row r="124">
          <cell r="A124" t="str">
            <v>WQC-2021-ThCoPW-00163</v>
          </cell>
          <cell r="B124" t="str">
            <v>Application Submitted</v>
          </cell>
          <cell r="C124" t="str">
            <v>Thurston County - Public Works Department</v>
          </cell>
          <cell r="D124" t="str">
            <v>Woodard Creek Site #1 Water Quality Retrofit</v>
          </cell>
          <cell r="E124" t="str">
            <v>Stormwater Facility</v>
          </cell>
          <cell r="G124" t="str">
            <v>Stormwater Facility</v>
          </cell>
          <cell r="H124" t="str">
            <v>Stormwater Retrofit</v>
          </cell>
          <cell r="I124">
            <v>777683.39</v>
          </cell>
          <cell r="J124">
            <v>777683.39</v>
          </cell>
          <cell r="K124">
            <v>583263</v>
          </cell>
          <cell r="L124">
            <v>0</v>
          </cell>
          <cell r="N124">
            <v>0</v>
          </cell>
          <cell r="P124" t="str">
            <v/>
          </cell>
          <cell r="Q124" t="str">
            <v/>
          </cell>
          <cell r="R124" t="str">
            <v>No</v>
          </cell>
          <cell r="S124" t="str">
            <v>SWRO (100.00)</v>
          </cell>
          <cell r="T124" t="str">
            <v>Thurston (100.00)</v>
          </cell>
          <cell r="U124" t="str">
            <v>22 (100.00)</v>
          </cell>
          <cell r="V124" t="str">
            <v>10 (100.00)</v>
          </cell>
          <cell r="W124" t="str">
            <v>13 (100.00)</v>
          </cell>
          <cell r="X124" t="str">
            <v>7/1/2020 12:00:00 AM</v>
          </cell>
          <cell r="Y124" t="str">
            <v>12/31/2021 12:00:00 AM</v>
          </cell>
          <cell r="Z124" t="str">
            <v/>
          </cell>
          <cell r="AA124" t="str">
            <v>The project site is located within a sub-basin to Woodard Creek that is developed with rural roads and residential land uses. In the current condition, runoff does not flow through any water quality BMPs prior to discharging into Woodard Creek. The creek flows north and discharges into Woodard Bay and then Henderson Inlet which has a bacteria, DO, pH, and temperature TMDL. The project will install a biofiltration swale and two treatment vaults to treat 8.8.3 acres of tributary area.</v>
          </cell>
          <cell r="AB124" t="str">
            <v>Jennifer Walker</v>
          </cell>
          <cell r="AC124" t="str">
            <v>Director</v>
          </cell>
          <cell r="AD124" t="str">
            <v>9605 Tilley Rd SW</v>
          </cell>
          <cell r="AE124" t="str">
            <v>Olympia,</v>
          </cell>
          <cell r="AF124" t="str">
            <v>Washington</v>
          </cell>
          <cell r="AG124">
            <v>98512</v>
          </cell>
          <cell r="AH124" t="str">
            <v>(360) 867-2279</v>
          </cell>
          <cell r="AI124" t="str">
            <v>walkerj@co.thurston.wa.us</v>
          </cell>
          <cell r="AJ124" t="str">
            <v>Zainab Nejati</v>
          </cell>
          <cell r="AK124" t="str">
            <v>Utility Planner</v>
          </cell>
          <cell r="AL124" t="str">
            <v>929 Lakeridge Drive SW, Bldg. 4, Room 100</v>
          </cell>
          <cell r="AM124" t="str">
            <v>Olympia,</v>
          </cell>
          <cell r="AN124" t="str">
            <v>Washington</v>
          </cell>
          <cell r="AO124">
            <v>98502</v>
          </cell>
          <cell r="AP124" t="str">
            <v>(360) 709-3005</v>
          </cell>
          <cell r="AQ124" t="str">
            <v>zainab.nejati@co.thurston.wa.us</v>
          </cell>
          <cell r="AR124" t="str">
            <v>Thurston County, Washington</v>
          </cell>
          <cell r="AS124" t="str">
            <v>Ineligible</v>
          </cell>
          <cell r="AT124">
            <v>66113</v>
          </cell>
        </row>
        <row r="125">
          <cell r="A125" t="str">
            <v>WQC-2021-ToAlmi-00194</v>
          </cell>
          <cell r="B125" t="str">
            <v>Application Submitted</v>
          </cell>
          <cell r="C125" t="str">
            <v>Almira town of</v>
          </cell>
          <cell r="D125" t="str">
            <v>Almira General System Plan</v>
          </cell>
          <cell r="E125" t="str">
            <v>Wastewater</v>
          </cell>
          <cell r="F125">
            <v>1</v>
          </cell>
          <cell r="G125" t="str">
            <v>Wastewater</v>
          </cell>
          <cell r="H125" t="str">
            <v>Wastewater Collection System</v>
          </cell>
          <cell r="I125">
            <v>50000</v>
          </cell>
          <cell r="J125">
            <v>50000</v>
          </cell>
          <cell r="K125" t="str">
            <v/>
          </cell>
          <cell r="L125">
            <v>50000</v>
          </cell>
          <cell r="M125">
            <v>20</v>
          </cell>
          <cell r="N125">
            <v>0</v>
          </cell>
          <cell r="P125" t="str">
            <v>No</v>
          </cell>
          <cell r="Q125" t="str">
            <v>No</v>
          </cell>
          <cell r="R125" t="str">
            <v>No</v>
          </cell>
          <cell r="S125" t="str">
            <v>ERO (100.00)</v>
          </cell>
          <cell r="T125" t="str">
            <v>Lincoln (100.00)</v>
          </cell>
          <cell r="U125" t="str">
            <v>13 (100.00)</v>
          </cell>
          <cell r="V125" t="str">
            <v>5 (100.00)</v>
          </cell>
          <cell r="W125" t="str">
            <v>43 (100.00)</v>
          </cell>
          <cell r="X125" t="str">
            <v>7/1/2020 12:00:00 AM</v>
          </cell>
          <cell r="Y125" t="str">
            <v>12/31/2021 12:00:00 AM</v>
          </cell>
          <cell r="Z125" t="str">
            <v>LN008</v>
          </cell>
          <cell r="AA125" t="str">
            <v>Completion of a General System Plan (GSP) for the town of Almira in compliance with the requirements of WAC173-240-050 including but not limited to; survey of all sewer system manholes, lift station, and related features. Analysis of lifecycle and performance of the system, operating parameters of key elements, and recommended upgrades/capital improvements.</v>
          </cell>
          <cell r="AB125" t="str">
            <v>Jeanette Coppersmith</v>
          </cell>
          <cell r="AC125" t="str">
            <v>Clerk/Treasurer</v>
          </cell>
          <cell r="AD125" t="str">
            <v>19 N 3rd</v>
          </cell>
          <cell r="AE125" t="str">
            <v>Almira,</v>
          </cell>
          <cell r="AF125" t="str">
            <v>Washington</v>
          </cell>
          <cell r="AG125">
            <v>99103</v>
          </cell>
          <cell r="AH125" t="str">
            <v>(509) 639-2601</v>
          </cell>
          <cell r="AI125" t="str">
            <v>townhall@televar.com</v>
          </cell>
          <cell r="AJ125" t="str">
            <v>steve nelson</v>
          </cell>
          <cell r="AK125" t="str">
            <v/>
          </cell>
          <cell r="AL125" t="str">
            <v>405 w california</v>
          </cell>
          <cell r="AM125" t="str">
            <v>Garfield,</v>
          </cell>
          <cell r="AN125" t="str">
            <v>Washington</v>
          </cell>
          <cell r="AO125">
            <v>99130</v>
          </cell>
          <cell r="AP125" t="str">
            <v>(509) 690-7193</v>
          </cell>
          <cell r="AQ125" t="str">
            <v>snelson@centurywest.com</v>
          </cell>
          <cell r="AR125" t="str">
            <v>Allyn CDP, Washington</v>
          </cell>
        </row>
        <row r="126">
          <cell r="A126" t="str">
            <v>WQC-2021-ToCres-00029</v>
          </cell>
          <cell r="B126" t="str">
            <v>Application Submitted</v>
          </cell>
          <cell r="C126" t="str">
            <v>Creston town of</v>
          </cell>
          <cell r="D126" t="str">
            <v>Lift Station and Wastewater System Improvements</v>
          </cell>
          <cell r="E126" t="str">
            <v>Wastewater</v>
          </cell>
          <cell r="F126">
            <v>4</v>
          </cell>
          <cell r="G126" t="str">
            <v>Wastewater</v>
          </cell>
          <cell r="H126" t="str">
            <v>Treatment, Wastewater Collection System</v>
          </cell>
          <cell r="I126">
            <v>795000</v>
          </cell>
          <cell r="J126">
            <v>795000</v>
          </cell>
          <cell r="K126" t="str">
            <v/>
          </cell>
          <cell r="L126">
            <v>795000</v>
          </cell>
          <cell r="M126">
            <v>30</v>
          </cell>
          <cell r="N126">
            <v>0</v>
          </cell>
          <cell r="P126" t="str">
            <v>No</v>
          </cell>
          <cell r="Q126" t="str">
            <v>Yes</v>
          </cell>
          <cell r="R126" t="str">
            <v>Yes</v>
          </cell>
          <cell r="S126" t="str">
            <v>ERO (100.00)</v>
          </cell>
          <cell r="T126" t="str">
            <v>Lincoln (100.00)</v>
          </cell>
          <cell r="U126" t="str">
            <v>13 (100.00)</v>
          </cell>
          <cell r="V126" t="str">
            <v>5 (100.00)</v>
          </cell>
          <cell r="W126" t="str">
            <v>43 (100.00)</v>
          </cell>
          <cell r="X126" t="str">
            <v>7/1/2020 12:00:00 AM</v>
          </cell>
          <cell r="Y126" t="str">
            <v>12/31/2022 12:00:00 AM</v>
          </cell>
          <cell r="Z126" t="str">
            <v>ST0008021</v>
          </cell>
          <cell r="AA126" t="str">
            <v>Creston is in violation of their SWDP permit which requires them to complete several upgrades to their aging, but still functioning, wastewater system. This project will enable Creston to get back into regulatory compliance with Ecology and includes 1) Installation of a electromagnetic flow meter and valve vault and 2) Replacement of the existing building shell to house the electrical systems, provide overhead cover to the lift station, and rehabilitate the 45+ year old existing lift station.</v>
          </cell>
          <cell r="AB126" t="str">
            <v>Rosario Felice</v>
          </cell>
          <cell r="AC126" t="str">
            <v>Mayor</v>
          </cell>
          <cell r="AD126" t="str">
            <v>SE 100 CRESTON AVE / PO BOX 131</v>
          </cell>
          <cell r="AE126" t="str">
            <v>CRESTON,</v>
          </cell>
          <cell r="AF126" t="str">
            <v>Washington</v>
          </cell>
          <cell r="AG126">
            <v>99117</v>
          </cell>
          <cell r="AH126" t="str">
            <v>(509) 636-3145</v>
          </cell>
          <cell r="AI126" t="str">
            <v>crestonman@yahoo.com</v>
          </cell>
          <cell r="AJ126" t="str">
            <v>Rosario Felice</v>
          </cell>
          <cell r="AK126" t="str">
            <v>Mayor</v>
          </cell>
          <cell r="AL126" t="str">
            <v>SE 100 CRESTON AVE / PO BOX 131</v>
          </cell>
          <cell r="AM126" t="str">
            <v>CRESTON,</v>
          </cell>
          <cell r="AN126" t="str">
            <v>Washington</v>
          </cell>
          <cell r="AO126">
            <v>99117</v>
          </cell>
          <cell r="AP126" t="str">
            <v>(509) 636-3145</v>
          </cell>
          <cell r="AQ126" t="str">
            <v>crestonman@yahoo.com</v>
          </cell>
          <cell r="AR126" t="str">
            <v>Cowlitz County, Washington</v>
          </cell>
        </row>
        <row r="127">
          <cell r="A127" t="str">
            <v>WQC-2021-Tonask-00094</v>
          </cell>
          <cell r="B127" t="str">
            <v>Application Submitted</v>
          </cell>
          <cell r="C127" t="str">
            <v>Tonasket city of</v>
          </cell>
          <cell r="D127" t="str">
            <v>Perfect Passage (SR 97) Stormwater Treatment Improvements</v>
          </cell>
          <cell r="E127" t="str">
            <v>Stormwater Facility</v>
          </cell>
          <cell r="G127" t="str">
            <v>Stormwater Facility</v>
          </cell>
          <cell r="H127" t="str">
            <v>Treatment, Pre-Treatment/Oil Control, Stormwater Retrofit, TAPE-Approved Technologies</v>
          </cell>
          <cell r="I127">
            <v>1352000</v>
          </cell>
          <cell r="J127">
            <v>1352000</v>
          </cell>
          <cell r="K127">
            <v>1014000</v>
          </cell>
          <cell r="L127">
            <v>0</v>
          </cell>
          <cell r="N127">
            <v>338000</v>
          </cell>
          <cell r="O127">
            <v>20</v>
          </cell>
          <cell r="P127" t="str">
            <v/>
          </cell>
          <cell r="Q127" t="str">
            <v/>
          </cell>
          <cell r="R127" t="str">
            <v>No</v>
          </cell>
          <cell r="S127" t="str">
            <v>CRO (100.00)</v>
          </cell>
          <cell r="T127" t="str">
            <v>Okanogan (100.00)</v>
          </cell>
          <cell r="U127" t="str">
            <v>7 (100.00)</v>
          </cell>
          <cell r="V127" t="str">
            <v>4 (100.00)</v>
          </cell>
          <cell r="W127" t="str">
            <v>49 (100.00)</v>
          </cell>
          <cell r="X127" t="str">
            <v>7/1/2020 12:00:00 AM</v>
          </cell>
          <cell r="Y127" t="str">
            <v>8/31/2023 12:00:00 AM</v>
          </cell>
          <cell r="Z127" t="str">
            <v/>
          </cell>
          <cell r="AA127" t="str">
            <v>The City of Tonasket’s stormwater system cannot convey runoff flows &amp; does not provide any treatment to stormwater. This has led to detrimental impacts to water quality in the Okanogan River. The proposed Stormwater Treatment Improvements project includes installing a new upsized stormwater conveyance system along SR-97, along with pre-treatment BMPs. The proposed project will be coordinated with future funding opportunities to complete the City’s proposed SR-97 Road Reconstruction Project.</v>
          </cell>
          <cell r="AB127" t="str">
            <v>Dennis Brown</v>
          </cell>
          <cell r="AC127" t="str">
            <v>Mayor</v>
          </cell>
          <cell r="AD127" t="str">
            <v>209 S Whitcomb Ave</v>
          </cell>
          <cell r="AE127" t="str">
            <v>Tonasket,</v>
          </cell>
          <cell r="AF127" t="str">
            <v>Washington</v>
          </cell>
          <cell r="AG127">
            <v>98855</v>
          </cell>
          <cell r="AH127" t="str">
            <v>(509) 486-2132</v>
          </cell>
          <cell r="AI127" t="str">
            <v>tonasket@nvinet.com</v>
          </cell>
          <cell r="AJ127" t="str">
            <v>Dennis Brown</v>
          </cell>
          <cell r="AK127" t="str">
            <v>Mayor</v>
          </cell>
          <cell r="AL127" t="str">
            <v>209 S Whitcomb Ave</v>
          </cell>
          <cell r="AM127" t="str">
            <v>Tonasket,</v>
          </cell>
          <cell r="AN127" t="str">
            <v>Washington</v>
          </cell>
          <cell r="AO127">
            <v>98855</v>
          </cell>
          <cell r="AP127" t="str">
            <v>(509) 486-2132</v>
          </cell>
          <cell r="AQ127" t="str">
            <v>tonasket@nvinet.com</v>
          </cell>
          <cell r="AR127" t="str">
            <v>Tonasket city, Washington</v>
          </cell>
          <cell r="AS127" t="str">
            <v>Eligible</v>
          </cell>
          <cell r="AT127">
            <v>22578</v>
          </cell>
        </row>
        <row r="128">
          <cell r="A128" t="str">
            <v>WQC-2021-ToSpri-00139</v>
          </cell>
          <cell r="B128" t="str">
            <v>Application Submitted</v>
          </cell>
          <cell r="C128" t="str">
            <v>Springdale town of</v>
          </cell>
          <cell r="D128" t="str">
            <v>Wastewater Improvements Project</v>
          </cell>
          <cell r="E128" t="str">
            <v>Wastewater</v>
          </cell>
          <cell r="F128">
            <v>4</v>
          </cell>
          <cell r="G128" t="str">
            <v>Wastewater</v>
          </cell>
          <cell r="H128" t="str">
            <v>Other</v>
          </cell>
          <cell r="I128">
            <v>1564908</v>
          </cell>
          <cell r="J128">
            <v>1564908</v>
          </cell>
          <cell r="K128" t="str">
            <v/>
          </cell>
          <cell r="L128">
            <v>1564908</v>
          </cell>
          <cell r="M128">
            <v>20</v>
          </cell>
          <cell r="N128">
            <v>0</v>
          </cell>
          <cell r="P128" t="str">
            <v>No</v>
          </cell>
          <cell r="Q128" t="str">
            <v>Yes</v>
          </cell>
          <cell r="R128" t="str">
            <v>No</v>
          </cell>
          <cell r="S128" t="str">
            <v>ERO (100.00)</v>
          </cell>
          <cell r="T128" t="str">
            <v>Stevens (100.00)</v>
          </cell>
          <cell r="U128" t="str">
            <v>7 (100.00)</v>
          </cell>
          <cell r="V128" t="str">
            <v>5 (100.00)</v>
          </cell>
          <cell r="W128" t="str">
            <v>59 (60.55)</v>
          </cell>
          <cell r="X128" t="str">
            <v>7/1/2020 12:00:00 AM</v>
          </cell>
          <cell r="Y128" t="str">
            <v>12/31/2021 12:00:00 AM</v>
          </cell>
          <cell r="Z128" t="str">
            <v>ST0005385</v>
          </cell>
          <cell r="AA128" t="str">
            <v>This project consists of a pre-engineered building with space for new headworks (including a grit chamber and bar screen), storage bay for a boat (used for checking sludge levels and maintaining the lagoons), an area for a lab, a restroom, decontamination area, and storage for supplies and equipment related  to the sewer lagoons, fencing, and sprayfield equipment and lift stations. The project will also add the construction of a septage receiving facility.</v>
          </cell>
          <cell r="AB128" t="str">
            <v>Lisa Sheppard</v>
          </cell>
          <cell r="AC128" t="str">
            <v>Clerk Treasurer</v>
          </cell>
          <cell r="AD128" t="str">
            <v>N 206 2nd Street</v>
          </cell>
          <cell r="AE128" t="str">
            <v>Springdale,</v>
          </cell>
          <cell r="AF128" t="str">
            <v>Washington</v>
          </cell>
          <cell r="AG128">
            <v>99173</v>
          </cell>
          <cell r="AH128" t="str">
            <v>(509) 258-7258</v>
          </cell>
          <cell r="AI128" t="str">
            <v>springdale.townhall@gmail.com</v>
          </cell>
          <cell r="AJ128" t="str">
            <v>Nicole Norvell</v>
          </cell>
          <cell r="AK128" t="str">
            <v>Project Engineer</v>
          </cell>
          <cell r="AL128" t="str">
            <v>11707 E Montgomery Ave</v>
          </cell>
          <cell r="AM128" t="str">
            <v>Spokane Valley,</v>
          </cell>
          <cell r="AN128" t="str">
            <v>Washington</v>
          </cell>
          <cell r="AO128">
            <v>99206</v>
          </cell>
          <cell r="AP128" t="str">
            <v>(509) 838-3810</v>
          </cell>
          <cell r="AQ128" t="str">
            <v>nnorvell@centurywest.com</v>
          </cell>
          <cell r="AR128" t="str">
            <v>Sprague city, Washington</v>
          </cell>
        </row>
        <row r="129">
          <cell r="A129" t="str">
            <v>WQC-2021-ToWin-00188</v>
          </cell>
          <cell r="B129" t="str">
            <v>Application Submitted</v>
          </cell>
          <cell r="C129" t="str">
            <v>Winthrop town of</v>
          </cell>
          <cell r="D129" t="str">
            <v>Town of Winthrop Wastewater Facility/General Sewer Plan</v>
          </cell>
          <cell r="E129" t="str">
            <v>Wastewater</v>
          </cell>
          <cell r="F129">
            <v>1</v>
          </cell>
          <cell r="G129" t="str">
            <v>Wastewater</v>
          </cell>
          <cell r="H129" t="str">
            <v>Infiltration and Inflow (I/I) Correction, Treatment, Wastewater Collection System, Other</v>
          </cell>
          <cell r="I129">
            <v>200000</v>
          </cell>
          <cell r="J129">
            <v>200000</v>
          </cell>
          <cell r="K129" t="str">
            <v/>
          </cell>
          <cell r="L129">
            <v>200000</v>
          </cell>
          <cell r="M129">
            <v>20</v>
          </cell>
          <cell r="N129">
            <v>0</v>
          </cell>
          <cell r="P129" t="str">
            <v>No</v>
          </cell>
          <cell r="Q129" t="str">
            <v>No</v>
          </cell>
          <cell r="R129" t="str">
            <v>No</v>
          </cell>
          <cell r="S129" t="str">
            <v>CRO (100.00)</v>
          </cell>
          <cell r="T129" t="str">
            <v>Okanogan (100.00)</v>
          </cell>
          <cell r="U129" t="str">
            <v>12 (100.00)</v>
          </cell>
          <cell r="V129" t="str">
            <v>4 (100.00)</v>
          </cell>
          <cell r="W129" t="str">
            <v>48 (100.00)</v>
          </cell>
          <cell r="X129" t="str">
            <v>7/1/2020 12:00:00 AM</v>
          </cell>
          <cell r="Y129" t="str">
            <v>6/30/2024 12:00:00 AM</v>
          </cell>
          <cell r="Z129" t="str">
            <v>WA0020885</v>
          </cell>
          <cell r="AA129" t="str">
            <v>The proposed Wastewater Facility/General Sewer Plan (Plan) will evaluate the Town of Winthrop’s wastewater treatment facility (WWTF) and wastewater collection system’s ability to meet the Town’s current and future needs, by identifying and prioritizing deficiencies, and planning for upgrades necessary to rectify the deficiencies. The Plan will be a useful tool in addressing capacity and operational issues and is a necessary step in obtaining funding and regulatory approval for improvements.</v>
          </cell>
          <cell r="AB129" t="str">
            <v>Jeff Sarvis</v>
          </cell>
          <cell r="AC129" t="str">
            <v/>
          </cell>
          <cell r="AD129" t="str">
            <v>P.O. Box 459
206 Riverside Avenue</v>
          </cell>
          <cell r="AE129" t="str">
            <v>Winthrop,</v>
          </cell>
          <cell r="AF129" t="str">
            <v>Washington</v>
          </cell>
          <cell r="AG129">
            <v>98862</v>
          </cell>
          <cell r="AH129" t="str">
            <v>(509) 341-4130</v>
          </cell>
          <cell r="AI129" t="str">
            <v>publicworks@townofwinthrop.com</v>
          </cell>
          <cell r="AJ129" t="str">
            <v>Jeff Sarvis</v>
          </cell>
          <cell r="AK129" t="str">
            <v/>
          </cell>
          <cell r="AL129" t="str">
            <v>P.O. Box 459
206 Riverside Avenue</v>
          </cell>
          <cell r="AM129" t="str">
            <v>Winthrop,</v>
          </cell>
          <cell r="AN129" t="str">
            <v>Washington</v>
          </cell>
          <cell r="AO129">
            <v>98862</v>
          </cell>
          <cell r="AP129" t="str">
            <v>(509) 341-4130</v>
          </cell>
          <cell r="AQ129" t="str">
            <v>publicworks@townofwinthrop.com</v>
          </cell>
          <cell r="AR129" t="str">
            <v>Winlock city, Washington</v>
          </cell>
        </row>
        <row r="130">
          <cell r="A130" t="str">
            <v>WQC-2021-TPCoHD-00041</v>
          </cell>
          <cell r="B130" t="str">
            <v>Application Submitted</v>
          </cell>
          <cell r="C130" t="str">
            <v>Tacoma - Pierce County Health Department</v>
          </cell>
          <cell r="D130" t="str">
            <v>Minter Bay Water Quality Project</v>
          </cell>
          <cell r="E130" t="str">
            <v>Nonpoint Source Pollution</v>
          </cell>
          <cell r="G130" t="str">
            <v>Nonpoint Source Pollution</v>
          </cell>
          <cell r="H130" t="str">
            <v>Other, Education &amp; Outreach, Monitoring and/or Maintenance</v>
          </cell>
          <cell r="I130">
            <v>333071.5</v>
          </cell>
          <cell r="J130">
            <v>333071.5</v>
          </cell>
          <cell r="K130">
            <v>249804</v>
          </cell>
          <cell r="L130">
            <v>0</v>
          </cell>
          <cell r="N130">
            <v>0</v>
          </cell>
          <cell r="P130" t="str">
            <v/>
          </cell>
          <cell r="Q130" t="str">
            <v/>
          </cell>
          <cell r="R130" t="str">
            <v>No</v>
          </cell>
          <cell r="S130" t="str">
            <v>SWRO (100.00)</v>
          </cell>
          <cell r="T130" t="str">
            <v>Pierce (100.00)</v>
          </cell>
          <cell r="U130" t="str">
            <v>26 (100.00)</v>
          </cell>
          <cell r="V130" t="str">
            <v>6 (100.00)</v>
          </cell>
          <cell r="W130" t="str">
            <v>15 (100.00)</v>
          </cell>
          <cell r="X130" t="str">
            <v>7/1/2020 12:00:00 AM</v>
          </cell>
          <cell r="Y130" t="str">
            <v>6/30/2023 12:00:00 AM</v>
          </cell>
          <cell r="Z130" t="str">
            <v/>
          </cell>
          <cell r="AA130" t="str">
            <v>The Minter Bay Water Quality Project will reverse declining water. The Tacoma-Pierce County Health Department Surface Water Program will assess the Minter Bay portion of the Henderson Bay commercial shellfish growing area for any pollution sources, and work to correct them through a developing operations and maintenance program in the watershed, as well as education. The Department of Health has stated there is an impending downgrade and Shellfish Protection District designation.</v>
          </cell>
          <cell r="AB130" t="str">
            <v>Christine Cooley</v>
          </cell>
          <cell r="AC130" t="str">
            <v>Water Program Manager</v>
          </cell>
          <cell r="AD130" t="str">
            <v>3629 So. D Street</v>
          </cell>
          <cell r="AE130" t="str">
            <v>Tacoma,</v>
          </cell>
          <cell r="AF130" t="str">
            <v>Washington</v>
          </cell>
          <cell r="AG130">
            <v>98418</v>
          </cell>
          <cell r="AH130" t="str">
            <v>(253) 798-2851</v>
          </cell>
          <cell r="AI130" t="str">
            <v>ccooley@tpchd.org</v>
          </cell>
          <cell r="AJ130" t="str">
            <v>Christine Cooley</v>
          </cell>
          <cell r="AK130" t="str">
            <v>Water Program Manager</v>
          </cell>
          <cell r="AL130" t="str">
            <v>3629 So. D Street</v>
          </cell>
          <cell r="AM130" t="str">
            <v>Tacoma,</v>
          </cell>
          <cell r="AN130" t="str">
            <v>Washington</v>
          </cell>
          <cell r="AO130">
            <v>98418</v>
          </cell>
          <cell r="AP130" t="str">
            <v>(253) 798-2851</v>
          </cell>
          <cell r="AQ130" t="str">
            <v>ccooley@tpchd.org</v>
          </cell>
          <cell r="AR130" t="str">
            <v>Swede Heaven CDP, Washington</v>
          </cell>
        </row>
        <row r="131">
          <cell r="A131" t="str">
            <v>WQC-2021-Tukwil-00101</v>
          </cell>
          <cell r="B131" t="str">
            <v>Application Submitted</v>
          </cell>
          <cell r="C131" t="str">
            <v>Tukwila city of - Public Works</v>
          </cell>
          <cell r="D131" t="str">
            <v>Riverton Creek Flapgate Removal</v>
          </cell>
          <cell r="E131" t="str">
            <v>Nonpoint Source Pollution</v>
          </cell>
          <cell r="G131" t="str">
            <v>Nonpoint Source Pollution</v>
          </cell>
          <cell r="H131" t="str">
            <v>Riparian/Wetland Restoration, Education &amp; Outreach</v>
          </cell>
          <cell r="I131">
            <v>1678344</v>
          </cell>
          <cell r="J131">
            <v>280000</v>
          </cell>
          <cell r="K131">
            <v>210000</v>
          </cell>
          <cell r="L131">
            <v>0</v>
          </cell>
          <cell r="N131">
            <v>0</v>
          </cell>
          <cell r="P131" t="str">
            <v/>
          </cell>
          <cell r="Q131" t="str">
            <v/>
          </cell>
          <cell r="R131" t="str">
            <v>No</v>
          </cell>
          <cell r="S131" t="str">
            <v>NWRO (100.00)</v>
          </cell>
          <cell r="T131" t="str">
            <v>King (100.00)</v>
          </cell>
          <cell r="U131" t="str">
            <v>31 (49.68)</v>
          </cell>
          <cell r="V131" t="str">
            <v>8 (73.69)</v>
          </cell>
          <cell r="W131" t="str">
            <v>9 (100.00)</v>
          </cell>
          <cell r="X131" t="str">
            <v>7/1/2020 12:00:00 AM</v>
          </cell>
          <cell r="Y131" t="str">
            <v>6/30/2022 12:00:00 AM</v>
          </cell>
          <cell r="Z131" t="str">
            <v/>
          </cell>
          <cell r="AA131" t="str">
            <v>The Riverton Creek Flapgates Removal Project will remove two flapgates which are partially blocking fish passage between the Duwamish River and Riverton Creek.   The creek will be daylighted and the culverts replaced with a bridge to support the Green River Trail.  Woody material and native planting on Riverton Creek and the Duwamish River will provide high quality fish habitat and shade the creek to reduce water temperatures, increase dissolved oxygen and aid in stormwater treatment.</v>
          </cell>
          <cell r="AB131" t="str">
            <v>Allan Ekberg</v>
          </cell>
          <cell r="AC131" t="str">
            <v>Mayor</v>
          </cell>
          <cell r="AD131" t="str">
            <v>6200 Southcenter Blvd</v>
          </cell>
          <cell r="AE131" t="str">
            <v>Tukwila,</v>
          </cell>
          <cell r="AF131" t="str">
            <v>Washington</v>
          </cell>
          <cell r="AG131">
            <v>98188</v>
          </cell>
          <cell r="AH131" t="str">
            <v>(206) 433-1850</v>
          </cell>
          <cell r="AI131" t="str">
            <v>allan.ekberg@tukwilawa.gov</v>
          </cell>
          <cell r="AJ131" t="str">
            <v>Michael Perfetti</v>
          </cell>
          <cell r="AK131" t="str">
            <v>Habitat Project Manager</v>
          </cell>
          <cell r="AL131" t="str">
            <v>6300 Southcenter Boulevard</v>
          </cell>
          <cell r="AM131" t="str">
            <v>Tukwila,</v>
          </cell>
          <cell r="AN131" t="str">
            <v>Washington</v>
          </cell>
          <cell r="AO131">
            <v>98188</v>
          </cell>
          <cell r="AP131" t="str">
            <v>(206) 433-7192</v>
          </cell>
          <cell r="AQ131" t="str">
            <v>mike.perfetti@tukwilawa.gov</v>
          </cell>
          <cell r="AR131" t="str">
            <v>Trout Lake CDP, Washington</v>
          </cell>
        </row>
        <row r="132">
          <cell r="A132" t="str">
            <v>WQC-2021-Tumwat-00012</v>
          </cell>
          <cell r="B132" t="str">
            <v>Application Submitted</v>
          </cell>
          <cell r="C132" t="str">
            <v>Tumwater city of</v>
          </cell>
          <cell r="D132" t="str">
            <v>Tumwater Valley Regional Facility Design</v>
          </cell>
          <cell r="E132" t="str">
            <v>Stormwater Facility</v>
          </cell>
          <cell r="G132" t="str">
            <v>Stormwater Facility</v>
          </cell>
          <cell r="H132" t="str">
            <v>Retrofit &amp; LID, Flow Control &amp; Treatment, Low-Impact Development (LID)</v>
          </cell>
          <cell r="I132">
            <v>212852</v>
          </cell>
          <cell r="J132">
            <v>212852</v>
          </cell>
          <cell r="K132">
            <v>159639</v>
          </cell>
          <cell r="L132">
            <v>0</v>
          </cell>
          <cell r="N132">
            <v>1</v>
          </cell>
          <cell r="O132">
            <v>5</v>
          </cell>
          <cell r="P132" t="str">
            <v/>
          </cell>
          <cell r="Q132" t="str">
            <v/>
          </cell>
          <cell r="R132" t="str">
            <v>No</v>
          </cell>
          <cell r="S132" t="str">
            <v>SWRO (100.00)</v>
          </cell>
          <cell r="T132" t="str">
            <v>Thurston (100.00)</v>
          </cell>
          <cell r="U132" t="str">
            <v>22 (84.34)</v>
          </cell>
          <cell r="V132" t="str">
            <v>10 (100.00)</v>
          </cell>
          <cell r="W132" t="str">
            <v>13 (73.89)</v>
          </cell>
          <cell r="X132" t="str">
            <v>7/1/2020 12:00:00 AM</v>
          </cell>
          <cell r="Y132" t="str">
            <v>6/28/2022 12:00:00 AM</v>
          </cell>
          <cell r="Z132" t="str">
            <v/>
          </cell>
          <cell r="AA132" t="str">
            <v>The City of Tumwater is seeking funding to design a stormwater facility to provide water quality treatment to the currently untreated stormwater runoff from the M Street outfall prior to entering the Deschutes River a 303(d) listed water body. Overall, the designed project would treat runoff from 91.5 acres of impervious surfaces within the 200-acre drainage basin.</v>
          </cell>
          <cell r="AB132" t="str">
            <v>Pete Kmet</v>
          </cell>
          <cell r="AC132" t="str">
            <v>Mayor</v>
          </cell>
          <cell r="AD132" t="str">
            <v>555 Israel Road SW</v>
          </cell>
          <cell r="AE132" t="str">
            <v>Tumwater,</v>
          </cell>
          <cell r="AF132" t="str">
            <v>Washington</v>
          </cell>
          <cell r="AG132">
            <v>98501</v>
          </cell>
          <cell r="AH132" t="str">
            <v>(360) 754-4140</v>
          </cell>
          <cell r="AI132" t="str">
            <v>pkmet@ci.tumwater.wa.us</v>
          </cell>
          <cell r="AJ132" t="str">
            <v>Dan Smith</v>
          </cell>
          <cell r="AK132" t="str">
            <v/>
          </cell>
          <cell r="AL132" t="str">
            <v>555 Israel Road SW</v>
          </cell>
          <cell r="AM132" t="str">
            <v>Tumwater,</v>
          </cell>
          <cell r="AN132" t="str">
            <v>Washington</v>
          </cell>
          <cell r="AO132">
            <v>98501</v>
          </cell>
          <cell r="AP132" t="str">
            <v>(360) 754-4140</v>
          </cell>
          <cell r="AQ132" t="str">
            <v>desmith@ci.tumwater.wa.us</v>
          </cell>
          <cell r="AR132" t="str">
            <v>Tumwater city, Washington</v>
          </cell>
          <cell r="AS132" t="str">
            <v>Ineligible</v>
          </cell>
          <cell r="AT132">
            <v>64786</v>
          </cell>
        </row>
        <row r="133">
          <cell r="A133" t="str">
            <v>WQC-2021-Tumwat-00013</v>
          </cell>
          <cell r="B133" t="str">
            <v>Application Submitted</v>
          </cell>
          <cell r="C133" t="str">
            <v>Tumwater city of</v>
          </cell>
          <cell r="D133" t="str">
            <v>East Linwood Basin Design and Permitting</v>
          </cell>
          <cell r="E133" t="str">
            <v>Stormwater Facility</v>
          </cell>
          <cell r="G133" t="str">
            <v>Stormwater Facility</v>
          </cell>
          <cell r="H133" t="str">
            <v>Retrofit &amp; LID, Flow Control &amp; Treatment</v>
          </cell>
          <cell r="I133">
            <v>169720</v>
          </cell>
          <cell r="J133">
            <v>169720</v>
          </cell>
          <cell r="K133">
            <v>127290</v>
          </cell>
          <cell r="L133">
            <v>0</v>
          </cell>
          <cell r="N133">
            <v>0</v>
          </cell>
          <cell r="P133" t="str">
            <v/>
          </cell>
          <cell r="Q133" t="str">
            <v/>
          </cell>
          <cell r="R133" t="str">
            <v>No</v>
          </cell>
          <cell r="S133" t="str">
            <v>SWRO (100.00)</v>
          </cell>
          <cell r="T133" t="str">
            <v>Thurston (100.00)</v>
          </cell>
          <cell r="U133" t="str">
            <v>22 (84.34)</v>
          </cell>
          <cell r="V133" t="str">
            <v>10 (100.00)</v>
          </cell>
          <cell r="W133" t="str">
            <v>13 (73.89)</v>
          </cell>
          <cell r="X133" t="str">
            <v>7/1/2020 12:00:00 AM</v>
          </cell>
          <cell r="Y133" t="str">
            <v>4/30/2022 12:00:00 AM</v>
          </cell>
          <cell r="Z133" t="str">
            <v/>
          </cell>
          <cell r="AA133" t="str">
            <v>The project will update the design and initiate the permitting process to retrofit a stormwater drainage outfall from the East Linwood basin. The basin is made up of a direct tributary area of approximately 73.7 acres, of which, about 28 acres are impervious. Stormwater currently discharges form this outfall untreated into the Deschutes River, a 303(d) listed water body.</v>
          </cell>
          <cell r="AB133" t="str">
            <v>Pete Kmet</v>
          </cell>
          <cell r="AC133" t="str">
            <v>Mayor</v>
          </cell>
          <cell r="AD133" t="str">
            <v>555 Israel Road SW</v>
          </cell>
          <cell r="AE133" t="str">
            <v>Tumwater,</v>
          </cell>
          <cell r="AF133" t="str">
            <v>Washington</v>
          </cell>
          <cell r="AG133">
            <v>98501</v>
          </cell>
          <cell r="AH133" t="str">
            <v>(360) 754-4140</v>
          </cell>
          <cell r="AI133" t="str">
            <v>pkmet@ci.tumwater.wa.us</v>
          </cell>
          <cell r="AJ133" t="str">
            <v>Dan Smith</v>
          </cell>
          <cell r="AK133" t="str">
            <v/>
          </cell>
          <cell r="AL133" t="str">
            <v>555 Israel Road SW</v>
          </cell>
          <cell r="AM133" t="str">
            <v>Tumwater,</v>
          </cell>
          <cell r="AN133" t="str">
            <v>Washington</v>
          </cell>
          <cell r="AO133">
            <v>98501</v>
          </cell>
          <cell r="AP133" t="str">
            <v>(360) 754-4140</v>
          </cell>
          <cell r="AQ133" t="str">
            <v>desmith@ci.tumwater.wa.us</v>
          </cell>
          <cell r="AR133" t="str">
            <v>Tumwater city, Washington</v>
          </cell>
          <cell r="AS133" t="str">
            <v>Ineligible</v>
          </cell>
          <cell r="AT133">
            <v>64786</v>
          </cell>
        </row>
        <row r="134">
          <cell r="A134" t="str">
            <v>WQC-2021-Tumwat-00014</v>
          </cell>
          <cell r="B134" t="str">
            <v>Application Submitted</v>
          </cell>
          <cell r="C134" t="str">
            <v>Tumwater city of</v>
          </cell>
          <cell r="D134" t="str">
            <v>Pioneer Park Restoration Design  and Permitting</v>
          </cell>
          <cell r="E134" t="str">
            <v>Nonpoint Source Pollution</v>
          </cell>
          <cell r="G134" t="str">
            <v>Nonpoint Source Pollution</v>
          </cell>
          <cell r="H134" t="str">
            <v>Riparian/Wetland Restoration</v>
          </cell>
          <cell r="I134">
            <v>118450</v>
          </cell>
          <cell r="J134">
            <v>118450</v>
          </cell>
          <cell r="K134">
            <v>88838</v>
          </cell>
          <cell r="L134">
            <v>0</v>
          </cell>
          <cell r="N134">
            <v>0</v>
          </cell>
          <cell r="P134" t="str">
            <v/>
          </cell>
          <cell r="Q134" t="str">
            <v/>
          </cell>
          <cell r="R134" t="str">
            <v>No</v>
          </cell>
          <cell r="S134" t="str">
            <v>SWRO (100.00)</v>
          </cell>
          <cell r="T134" t="str">
            <v>Thurston (100.00)</v>
          </cell>
          <cell r="U134" t="str">
            <v>22 (84.34)</v>
          </cell>
          <cell r="V134" t="str">
            <v>10 (100.00)</v>
          </cell>
          <cell r="W134" t="str">
            <v>13 (73.89)</v>
          </cell>
          <cell r="X134" t="str">
            <v>7/1/2020 12:00:00 AM</v>
          </cell>
          <cell r="Y134" t="str">
            <v>12/31/2021 12:00:00 AM</v>
          </cell>
          <cell r="Z134" t="str">
            <v/>
          </cell>
          <cell r="AA134" t="str">
            <v>The City of Tumwater is seeking funding to design a riparian restoration project to stabilize the slope and improve riparian conditions along the Deschutes River at River Mile 2.0. in Pioneer Park. Currently, the roughly 1,000-foot section of unstabilized bank produces over 2,380 cubic yards of fine sediment every year into the Deschutes River, a 303(d) listed water body.</v>
          </cell>
          <cell r="AB134" t="str">
            <v>Pete Kmet</v>
          </cell>
          <cell r="AC134" t="str">
            <v>Mayor</v>
          </cell>
          <cell r="AD134" t="str">
            <v>555 Israel Road SW</v>
          </cell>
          <cell r="AE134" t="str">
            <v>Tumwater,</v>
          </cell>
          <cell r="AF134" t="str">
            <v>Washington</v>
          </cell>
          <cell r="AG134">
            <v>98501</v>
          </cell>
          <cell r="AH134" t="str">
            <v>(360) 754-4140</v>
          </cell>
          <cell r="AI134" t="str">
            <v>pkmet@ci.tumwater.wa.us</v>
          </cell>
          <cell r="AJ134" t="str">
            <v>Dan Smith</v>
          </cell>
          <cell r="AK134" t="str">
            <v/>
          </cell>
          <cell r="AL134" t="str">
            <v>555 Israel Road SW</v>
          </cell>
          <cell r="AM134" t="str">
            <v>Tumwater,</v>
          </cell>
          <cell r="AN134" t="str">
            <v>Washington</v>
          </cell>
          <cell r="AO134">
            <v>98501</v>
          </cell>
          <cell r="AP134" t="str">
            <v>(360) 754-4140</v>
          </cell>
          <cell r="AQ134" t="str">
            <v>desmith@ci.tumwater.wa.us</v>
          </cell>
          <cell r="AR134" t="str">
            <v>Tukwila city, Washington</v>
          </cell>
        </row>
        <row r="135">
          <cell r="A135" t="str">
            <v>WQC-2021-TwisPW-00030</v>
          </cell>
          <cell r="B135" t="str">
            <v>Application Submitted</v>
          </cell>
          <cell r="C135" t="str">
            <v>Twisp town of - Public Works</v>
          </cell>
          <cell r="D135" t="str">
            <v>Collection System, Lift Station, &amp; Biosolids Improvements</v>
          </cell>
          <cell r="E135" t="str">
            <v>Wastewater</v>
          </cell>
          <cell r="F135">
            <v>4</v>
          </cell>
          <cell r="G135" t="str">
            <v>Wastewater</v>
          </cell>
          <cell r="H135" t="str">
            <v>Wastewater Collection System, Treatment</v>
          </cell>
          <cell r="I135">
            <v>3455000</v>
          </cell>
          <cell r="J135">
            <v>3455000</v>
          </cell>
          <cell r="K135" t="str">
            <v/>
          </cell>
          <cell r="L135">
            <v>3455000</v>
          </cell>
          <cell r="M135">
            <v>30</v>
          </cell>
          <cell r="N135">
            <v>0</v>
          </cell>
          <cell r="P135" t="str">
            <v>No</v>
          </cell>
          <cell r="Q135" t="str">
            <v>Yes</v>
          </cell>
          <cell r="R135" t="str">
            <v>No</v>
          </cell>
          <cell r="S135" t="str">
            <v>CRO (100.00)</v>
          </cell>
          <cell r="T135" t="str">
            <v>Okanogan (100.00)</v>
          </cell>
          <cell r="U135" t="str">
            <v>12 (100.00)</v>
          </cell>
          <cell r="V135" t="str">
            <v>4 (100.00)</v>
          </cell>
          <cell r="W135" t="str">
            <v>48 (100.00)</v>
          </cell>
          <cell r="X135" t="str">
            <v>7/1/2020 12:00:00 AM</v>
          </cell>
          <cell r="Y135" t="str">
            <v>12/31/2021 12:00:00 AM</v>
          </cell>
          <cell r="Z135" t="str">
            <v>WA0023370</v>
          </cell>
          <cell r="AA135" t="str">
            <v>Twisp is experiencing failures throughout their existing collection system and Lift Station #2, while also dealing with a build-up of biosolids due to limited winter storage capacity. The project will address these issues and protect the water quality of the Twisp and Methow Rivers by 1) repairing the failing sewer collection system, 2) upgrading Lift Station #2, and 3) replacing dewatering equipment at the treatment plant.</v>
          </cell>
          <cell r="AB135" t="str">
            <v>Andrew Denham</v>
          </cell>
          <cell r="AC135" t="str">
            <v/>
          </cell>
          <cell r="AD135" t="str">
            <v>118 S Glover St</v>
          </cell>
          <cell r="AE135" t="str">
            <v>Twisp,</v>
          </cell>
          <cell r="AF135" t="str">
            <v>Washington</v>
          </cell>
          <cell r="AG135">
            <v>98856</v>
          </cell>
          <cell r="AH135" t="str">
            <v>(509) 997-1311</v>
          </cell>
          <cell r="AI135" t="str">
            <v>bow711@aol.com</v>
          </cell>
          <cell r="AJ135" t="str">
            <v>Andrew Denham</v>
          </cell>
          <cell r="AK135" t="str">
            <v/>
          </cell>
          <cell r="AL135" t="str">
            <v>118 S Glover St</v>
          </cell>
          <cell r="AM135" t="str">
            <v>Twisp,</v>
          </cell>
          <cell r="AN135" t="str">
            <v>Washington</v>
          </cell>
          <cell r="AO135">
            <v>98856</v>
          </cell>
          <cell r="AP135" t="str">
            <v>(509) 997-1311</v>
          </cell>
          <cell r="AQ135" t="str">
            <v>bow711@aol.com</v>
          </cell>
          <cell r="AR135" t="str">
            <v>Twin Lakes CDP, Washington</v>
          </cell>
        </row>
        <row r="136">
          <cell r="A136" t="str">
            <v>WQC-2021-UniGap-00079</v>
          </cell>
          <cell r="B136" t="str">
            <v>Application Submitted</v>
          </cell>
          <cell r="C136" t="str">
            <v>Union Gap city of</v>
          </cell>
          <cell r="D136" t="str">
            <v>Union Gap Stormwater Improvements</v>
          </cell>
          <cell r="E136" t="str">
            <v>Stormwater Facility</v>
          </cell>
          <cell r="G136" t="str">
            <v>Stormwater Facility</v>
          </cell>
          <cell r="H136" t="str">
            <v>TAPE-Approved Technologies, Flow Control &amp; Treatment</v>
          </cell>
          <cell r="I136">
            <v>2525100</v>
          </cell>
          <cell r="J136">
            <v>2525100</v>
          </cell>
          <cell r="K136">
            <v>1893825</v>
          </cell>
          <cell r="L136">
            <v>0</v>
          </cell>
          <cell r="N136">
            <v>631275</v>
          </cell>
          <cell r="O136">
            <v>20</v>
          </cell>
          <cell r="P136" t="str">
            <v/>
          </cell>
          <cell r="Q136" t="str">
            <v/>
          </cell>
          <cell r="R136" t="str">
            <v>No</v>
          </cell>
          <cell r="S136" t="str">
            <v>CRO (100.00)</v>
          </cell>
          <cell r="T136" t="str">
            <v>Yakima (85.08)</v>
          </cell>
          <cell r="U136" t="str">
            <v>14 (58.70)</v>
          </cell>
          <cell r="V136" t="str">
            <v>4 (98.70)</v>
          </cell>
          <cell r="W136" t="str">
            <v>37 (57.43)</v>
          </cell>
          <cell r="X136" t="str">
            <v>7/1/2020 12:00:00 AM</v>
          </cell>
          <cell r="Y136" t="str">
            <v>7/1/2023 12:00:00 AM</v>
          </cell>
          <cell r="Z136" t="str">
            <v/>
          </cell>
          <cell r="AA136" t="str">
            <v>This project will construct stormwater facilities to reduce untreated stormwater discharges directed to Spring Creek and Wide Hollow Creek and ultimately to the Yakima River by intercepting and redirecting storm drainage for storage and treatment.</v>
          </cell>
          <cell r="AB136" t="str">
            <v>Dennis Henne</v>
          </cell>
          <cell r="AC136" t="str">
            <v>Director Public Works and Community Development</v>
          </cell>
          <cell r="AD136" t="str">
            <v>102 W. Ahtanum Road</v>
          </cell>
          <cell r="AE136" t="str">
            <v>City of Union Gap,</v>
          </cell>
          <cell r="AF136" t="str">
            <v>Washington</v>
          </cell>
          <cell r="AG136">
            <v>98903</v>
          </cell>
          <cell r="AH136" t="str">
            <v>(509) 249-9206</v>
          </cell>
          <cell r="AI136" t="str">
            <v>dhenne@cityofuniongap.com</v>
          </cell>
          <cell r="AJ136" t="str">
            <v>Dennis Henne</v>
          </cell>
          <cell r="AK136" t="str">
            <v>Director Public Works and Community Development</v>
          </cell>
          <cell r="AL136" t="str">
            <v>102 W. Ahtanum Road</v>
          </cell>
          <cell r="AM136" t="str">
            <v>City of Union Gap,</v>
          </cell>
          <cell r="AN136" t="str">
            <v>Washington</v>
          </cell>
          <cell r="AO136">
            <v>98903</v>
          </cell>
          <cell r="AP136" t="str">
            <v>(509) 249-9206</v>
          </cell>
          <cell r="AQ136" t="str">
            <v>dhenne@cityofuniongap.com</v>
          </cell>
          <cell r="AR136" t="str">
            <v>Union Gap city, Washington</v>
          </cell>
          <cell r="AS136" t="str">
            <v>Eligible</v>
          </cell>
          <cell r="AT136">
            <v>38667</v>
          </cell>
        </row>
        <row r="137">
          <cell r="A137" t="str">
            <v>WQC-2021-Vancou-00080</v>
          </cell>
          <cell r="B137" t="str">
            <v>Application Submitted</v>
          </cell>
          <cell r="C137" t="str">
            <v>Vancouver city of</v>
          </cell>
          <cell r="D137" t="str">
            <v>SE Columbia Way to Columbia River Treatment Retrofits</v>
          </cell>
          <cell r="E137" t="str">
            <v>Stormwater Facility</v>
          </cell>
          <cell r="G137" t="str">
            <v>Stormwater Facility</v>
          </cell>
          <cell r="H137" t="str">
            <v>Treatment, TAPE-Approved Technologies</v>
          </cell>
          <cell r="I137">
            <v>1846821</v>
          </cell>
          <cell r="J137">
            <v>1846821</v>
          </cell>
          <cell r="K137">
            <v>1385116</v>
          </cell>
          <cell r="L137">
            <v>0</v>
          </cell>
          <cell r="N137">
            <v>0</v>
          </cell>
          <cell r="P137" t="str">
            <v/>
          </cell>
          <cell r="Q137" t="str">
            <v/>
          </cell>
          <cell r="R137" t="str">
            <v>No</v>
          </cell>
          <cell r="S137" t="str">
            <v>SWRO (100.00)</v>
          </cell>
          <cell r="T137" t="str">
            <v>Clark (100.00)</v>
          </cell>
          <cell r="U137" t="str">
            <v>49 (100.00)</v>
          </cell>
          <cell r="V137" t="str">
            <v>3 (100.00)</v>
          </cell>
          <cell r="W137" t="str">
            <v>28 (100.00)</v>
          </cell>
          <cell r="X137" t="str">
            <v>7/1/2020 12:00:00 AM</v>
          </cell>
          <cell r="Y137" t="str">
            <v>7/31/2025 12:00:00 AM</v>
          </cell>
          <cell r="Z137" t="str">
            <v/>
          </cell>
          <cell r="AA137" t="str">
            <v>The SE Columbia Way to Columbia River Treatment Retrofits project will improve water quality by retrofitting existing standard catch basins with the installation of runoff treatment BMPs prior to discharge into water resources.</v>
          </cell>
          <cell r="AB137" t="str">
            <v>Eric Holmes</v>
          </cell>
          <cell r="AC137" t="str">
            <v>City Manager</v>
          </cell>
          <cell r="AD137" t="str">
            <v>415 W. 6th Street
PO Box 1995</v>
          </cell>
          <cell r="AE137" t="str">
            <v>Vancouver,</v>
          </cell>
          <cell r="AF137" t="str">
            <v>Washington</v>
          </cell>
          <cell r="AG137">
            <v>98668</v>
          </cell>
          <cell r="AH137" t="str">
            <v>(360) 487-8641</v>
          </cell>
          <cell r="AI137" t="str">
            <v>eric.holmes@cityofvancouver.us</v>
          </cell>
          <cell r="AJ137" t="str">
            <v>Michael Swanson</v>
          </cell>
          <cell r="AK137" t="str">
            <v>Civil Engineer</v>
          </cell>
          <cell r="AL137" t="str">
            <v>PO Box 1995</v>
          </cell>
          <cell r="AM137" t="str">
            <v>Vancouver,</v>
          </cell>
          <cell r="AN137" t="str">
            <v>Washington</v>
          </cell>
          <cell r="AO137" t="str">
            <v>98668-1995</v>
          </cell>
          <cell r="AP137" t="str">
            <v>(360) 487-7182</v>
          </cell>
          <cell r="AQ137" t="str">
            <v>mike.swanson@cityofvancouver.us</v>
          </cell>
          <cell r="AR137" t="str">
            <v>Vancouver city, Washington</v>
          </cell>
          <cell r="AS137" t="str">
            <v>Ineligible</v>
          </cell>
          <cell r="AT137">
            <v>55593</v>
          </cell>
        </row>
        <row r="138">
          <cell r="A138" t="str">
            <v>WQC-2021-Vancou-00136</v>
          </cell>
          <cell r="B138" t="str">
            <v>Application Submitted</v>
          </cell>
          <cell r="C138" t="str">
            <v>Vancouver city of</v>
          </cell>
          <cell r="D138" t="str">
            <v>Simpson &amp; Thompson (S&amp;T) Subbasins Retrofits</v>
          </cell>
          <cell r="E138" t="str">
            <v>Stormwater Facility</v>
          </cell>
          <cell r="G138" t="str">
            <v>Stormwater Facility</v>
          </cell>
          <cell r="H138" t="str">
            <v>Low-Impact Development (LID), Stormwater Retrofit</v>
          </cell>
          <cell r="I138">
            <v>2474997</v>
          </cell>
          <cell r="J138">
            <v>2474997</v>
          </cell>
          <cell r="K138">
            <v>1856248</v>
          </cell>
          <cell r="L138">
            <v>0</v>
          </cell>
          <cell r="N138">
            <v>0</v>
          </cell>
          <cell r="P138" t="str">
            <v/>
          </cell>
          <cell r="Q138" t="str">
            <v/>
          </cell>
          <cell r="R138" t="str">
            <v>No</v>
          </cell>
          <cell r="S138" t="str">
            <v>SWRO (100.00)</v>
          </cell>
          <cell r="T138" t="str">
            <v>Clark (100.00)</v>
          </cell>
          <cell r="U138" t="str">
            <v>49 (100.00)</v>
          </cell>
          <cell r="V138" t="str">
            <v>3 (100.00)</v>
          </cell>
          <cell r="W138" t="str">
            <v>28 (100.00)</v>
          </cell>
          <cell r="X138" t="str">
            <v>7/1/2020 12:00:00 AM</v>
          </cell>
          <cell r="Y138" t="str">
            <v>5/17/2024 12:00:00 AM</v>
          </cell>
          <cell r="Z138" t="str">
            <v/>
          </cell>
          <cell r="AA138" t="str">
            <v>S&amp;T subbasins consist of older residential lands and street right-of-ways discharging untreated stormwater runoff within the Columbia Slope Watershed. This project will include stormwater low impact development (LID) retrofits to provide treatment and flow control within these subbasins. The project will result in improved water quality within the Columbia River Basin and protect human health and aquatic life.</v>
          </cell>
          <cell r="AB138" t="str">
            <v>Eric Holmes</v>
          </cell>
          <cell r="AC138" t="str">
            <v>City Manager</v>
          </cell>
          <cell r="AD138" t="str">
            <v>415 W. 6th Street
PO Box 1995</v>
          </cell>
          <cell r="AE138" t="str">
            <v>Vancouver,</v>
          </cell>
          <cell r="AF138" t="str">
            <v>Washington</v>
          </cell>
          <cell r="AG138">
            <v>98668</v>
          </cell>
          <cell r="AH138" t="str">
            <v>(360) 487-8641</v>
          </cell>
          <cell r="AI138" t="str">
            <v>eric.holmes@cityofvancouver.us</v>
          </cell>
          <cell r="AJ138" t="str">
            <v>Aron Rice</v>
          </cell>
          <cell r="AK138" t="str">
            <v>Civil Engineer</v>
          </cell>
          <cell r="AL138" t="str">
            <v>4500 SE Columbia Way</v>
          </cell>
          <cell r="AM138" t="str">
            <v>Vancouver,</v>
          </cell>
          <cell r="AN138" t="str">
            <v>Washington</v>
          </cell>
          <cell r="AO138">
            <v>98660</v>
          </cell>
          <cell r="AP138" t="str">
            <v>(360) 487-7199</v>
          </cell>
          <cell r="AQ138" t="str">
            <v>aron.rice@cityofvancouver.us</v>
          </cell>
          <cell r="AR138" t="str">
            <v>Vancouver city, Washington</v>
          </cell>
          <cell r="AS138" t="str">
            <v>Ineligible</v>
          </cell>
          <cell r="AT138">
            <v>55593</v>
          </cell>
        </row>
        <row r="139">
          <cell r="A139" t="str">
            <v>WQC-2021-Vancou-00195</v>
          </cell>
          <cell r="B139" t="str">
            <v>Application Submitted</v>
          </cell>
          <cell r="C139" t="str">
            <v>Vancouver city of</v>
          </cell>
          <cell r="D139" t="str">
            <v>Stormwater Pollution Enhanced Source Control Implementation</v>
          </cell>
          <cell r="E139" t="str">
            <v>Stormwater Activity</v>
          </cell>
          <cell r="G139" t="str">
            <v>Stormwater Activity</v>
          </cell>
          <cell r="H139" t="str">
            <v>Education &amp; Outreach</v>
          </cell>
          <cell r="I139">
            <v>189616</v>
          </cell>
          <cell r="J139">
            <v>189616</v>
          </cell>
          <cell r="K139">
            <v>142212</v>
          </cell>
          <cell r="L139">
            <v>0</v>
          </cell>
          <cell r="N139">
            <v>0</v>
          </cell>
          <cell r="P139" t="str">
            <v/>
          </cell>
          <cell r="Q139" t="str">
            <v/>
          </cell>
          <cell r="R139" t="str">
            <v>No</v>
          </cell>
          <cell r="S139" t="str">
            <v>SWRO (100.00)</v>
          </cell>
          <cell r="T139" t="str">
            <v>Clark (100.00)</v>
          </cell>
          <cell r="U139" t="str">
            <v>49 (60.43)</v>
          </cell>
          <cell r="V139" t="str">
            <v>3 (100.00)</v>
          </cell>
          <cell r="W139" t="str">
            <v>28 (100.00)</v>
          </cell>
          <cell r="X139" t="str">
            <v>7/1/2020 12:00:00 AM</v>
          </cell>
          <cell r="Y139" t="str">
            <v>12/31/2023 12:00:00 AM</v>
          </cell>
          <cell r="Z139" t="str">
            <v/>
          </cell>
          <cell r="AA139" t="str">
            <v>This project will develop new local business outreach and provide technical assistance for best practices in targeted sectors and on specific topics above and beyond the stormwater permit requirements.</v>
          </cell>
          <cell r="AB139" t="str">
            <v>Eric Holmes</v>
          </cell>
          <cell r="AC139" t="str">
            <v>City Manager</v>
          </cell>
          <cell r="AD139" t="str">
            <v>415 W. 6th Street
PO Box 1995</v>
          </cell>
          <cell r="AE139" t="str">
            <v>Vancouver,</v>
          </cell>
          <cell r="AF139" t="str">
            <v>Washington</v>
          </cell>
          <cell r="AG139">
            <v>98668</v>
          </cell>
          <cell r="AH139" t="str">
            <v>(360) 487-8641</v>
          </cell>
          <cell r="AI139" t="str">
            <v>eric.holmes@cityofvancouver.us</v>
          </cell>
          <cell r="AJ139" t="str">
            <v>Nikki Guillot</v>
          </cell>
          <cell r="AK139" t="str">
            <v>Engineering Specialist</v>
          </cell>
          <cell r="AL139" t="str">
            <v>PO Box 1995</v>
          </cell>
          <cell r="AM139" t="str">
            <v>Vancouver,</v>
          </cell>
          <cell r="AN139" t="str">
            <v>Washington</v>
          </cell>
          <cell r="AO139">
            <v>98668</v>
          </cell>
          <cell r="AP139" t="str">
            <v>(360) 487-7187</v>
          </cell>
          <cell r="AQ139" t="str">
            <v>nikki.guillot@cityofvancouver.us</v>
          </cell>
          <cell r="AR139" t="str">
            <v>Vancouver city, Washington</v>
          </cell>
          <cell r="AS139" t="str">
            <v>Ineligible</v>
          </cell>
          <cell r="AT139">
            <v>55593</v>
          </cell>
        </row>
        <row r="140">
          <cell r="A140" t="str">
            <v>WQC-2021-Waters-00002</v>
          </cell>
          <cell r="B140" t="str">
            <v>Application Submitted</v>
          </cell>
          <cell r="C140" t="str">
            <v>The Watershed Alliance</v>
          </cell>
          <cell r="D140" t="str">
            <v>IMPROVING SHADE AND TEMPERATURE DEFICITS - MIDDLE EAST FORK LEWIS RIVER</v>
          </cell>
          <cell r="E140" t="str">
            <v>Nonpoint Source Pollution</v>
          </cell>
          <cell r="G140" t="str">
            <v>Nonpoint Source Pollution</v>
          </cell>
          <cell r="H140" t="str">
            <v>Riparian/Wetland Restoration, Monitoring and/or Maintenance</v>
          </cell>
          <cell r="I140">
            <v>216455.2</v>
          </cell>
          <cell r="J140">
            <v>216455.2</v>
          </cell>
          <cell r="K140">
            <v>162341</v>
          </cell>
          <cell r="L140">
            <v>0</v>
          </cell>
          <cell r="N140">
            <v>0</v>
          </cell>
          <cell r="P140" t="str">
            <v/>
          </cell>
          <cell r="Q140" t="str">
            <v/>
          </cell>
          <cell r="R140" t="str">
            <v>No</v>
          </cell>
          <cell r="S140" t="str">
            <v>SWRO (100.00)</v>
          </cell>
          <cell r="T140" t="str">
            <v>Clark (100.00)</v>
          </cell>
          <cell r="U140" t="str">
            <v>18 (100.00)</v>
          </cell>
          <cell r="V140" t="str">
            <v>3 (100.00)</v>
          </cell>
          <cell r="W140" t="str">
            <v>27 (100.00)</v>
          </cell>
          <cell r="X140" t="str">
            <v>7/1/2020 12:00:00 AM</v>
          </cell>
          <cell r="Y140" t="str">
            <v>7/1/2023 12:00:00 AM</v>
          </cell>
          <cell r="Z140" t="str">
            <v/>
          </cell>
          <cell r="AA140" t="str">
            <v>The middle East Fork of the Lewis River and its tributaries have average and 7-DADMax values for temperature that greatly exceed state water quality standards due to high shade deficits.   We will Improve the shade deficit and thereby reduce temperature along this section of the East Fork by creating a 10 acre, 100 foot wide riparian forest corridor on 2,400 feet of Manley Creek, an important tributary to the East Fork.</v>
          </cell>
          <cell r="AB140" t="str">
            <v>sunrise omahoney</v>
          </cell>
          <cell r="AC140" t="str">
            <v>Executive Director</v>
          </cell>
          <cell r="AD140" t="str">
            <v>500 W. 8th St Ste 50</v>
          </cell>
          <cell r="AE140" t="str">
            <v>Vancouver,</v>
          </cell>
          <cell r="AF140" t="str">
            <v>Washington</v>
          </cell>
          <cell r="AG140">
            <v>98660</v>
          </cell>
          <cell r="AH140" t="str">
            <v>(360) 852-9189</v>
          </cell>
          <cell r="AI140" t="str">
            <v>sunrise@thewatershedalliance.org</v>
          </cell>
          <cell r="AJ140" t="str">
            <v>Tom Dwyer</v>
          </cell>
          <cell r="AK140" t="str">
            <v>Program Coordinator</v>
          </cell>
          <cell r="AL140" t="str">
            <v>500 W 8th Street</v>
          </cell>
          <cell r="AM140" t="str">
            <v>Vancouver,</v>
          </cell>
          <cell r="AN140" t="str">
            <v>Washington</v>
          </cell>
          <cell r="AO140">
            <v>98666</v>
          </cell>
          <cell r="AP140" t="str">
            <v>(360) 852-9189</v>
          </cell>
          <cell r="AQ140" t="str">
            <v>tom@thewatershedalliance.org</v>
          </cell>
          <cell r="AR140" t="str">
            <v>Terrace Heights CDP, Washington</v>
          </cell>
        </row>
        <row r="141">
          <cell r="A141" t="str">
            <v>WQC-2021-Waterv-00168</v>
          </cell>
          <cell r="B141" t="str">
            <v>Application Submitted</v>
          </cell>
          <cell r="C141" t="str">
            <v>Waterville town of</v>
          </cell>
          <cell r="D141" t="str">
            <v>Wastewater Treatment Plant Design</v>
          </cell>
          <cell r="E141" t="str">
            <v>Wastewater</v>
          </cell>
          <cell r="F141">
            <v>2</v>
          </cell>
          <cell r="G141" t="str">
            <v>Wastewater</v>
          </cell>
          <cell r="H141" t="str">
            <v>Treatment</v>
          </cell>
          <cell r="I141">
            <v>540000</v>
          </cell>
          <cell r="J141">
            <v>540000</v>
          </cell>
          <cell r="K141" t="str">
            <v/>
          </cell>
          <cell r="L141">
            <v>540000</v>
          </cell>
          <cell r="M141">
            <v>20</v>
          </cell>
          <cell r="N141">
            <v>0</v>
          </cell>
          <cell r="P141" t="str">
            <v>No</v>
          </cell>
          <cell r="Q141" t="str">
            <v>No</v>
          </cell>
          <cell r="R141" t="str">
            <v>No</v>
          </cell>
          <cell r="S141" t="str">
            <v>CRO (93.41)</v>
          </cell>
          <cell r="T141" t="str">
            <v>Douglas (93.41)</v>
          </cell>
          <cell r="U141" t="str">
            <v>12 (100.00)</v>
          </cell>
          <cell r="V141" t="str">
            <v>4 (99.37)</v>
          </cell>
          <cell r="W141" t="str">
            <v>44 (100.00)</v>
          </cell>
          <cell r="X141" t="str">
            <v>7/1/2020 12:00:00 AM</v>
          </cell>
          <cell r="Y141" t="str">
            <v>3/31/2022 12:00:00 AM</v>
          </cell>
          <cell r="Z141" t="str">
            <v>ST0009000</v>
          </cell>
          <cell r="AA141" t="str">
            <v>The Town of Waterville will design a new wastewater land treatment system (pumping, pressure sewer, aerated lagoons, storage lagoon, chlorine disinfection system, center pivot, and other accessories) to eliminate their aging, unlined, and leaking facultative lagoons. The new lagoon system will be lined and relocated to eliminate seepage of partially treated wastewater into Corbaley Creek and the area groundwater.</v>
          </cell>
          <cell r="AB141" t="str">
            <v>Marsha Peterson</v>
          </cell>
          <cell r="AC141" t="str">
            <v>Clerk-Treasurer</v>
          </cell>
          <cell r="AD141" t="str">
            <v>PO Box 580
104 E Locust Street</v>
          </cell>
          <cell r="AE141" t="str">
            <v>Waterville,</v>
          </cell>
          <cell r="AF141" t="str">
            <v>Washington</v>
          </cell>
          <cell r="AG141">
            <v>98858</v>
          </cell>
          <cell r="AH141" t="str">
            <v>(509) 745-8871</v>
          </cell>
          <cell r="AI141" t="str">
            <v>waterville@nwi.net</v>
          </cell>
          <cell r="AJ141" t="str">
            <v>Marsha Peterson</v>
          </cell>
          <cell r="AK141" t="str">
            <v>Clerk-Treasurer</v>
          </cell>
          <cell r="AL141" t="str">
            <v>PO Box 580
104 E Locust Street</v>
          </cell>
          <cell r="AM141" t="str">
            <v>Waterville,</v>
          </cell>
          <cell r="AN141" t="str">
            <v>Washington</v>
          </cell>
          <cell r="AO141">
            <v>98858</v>
          </cell>
          <cell r="AP141" t="str">
            <v>(509) 745-8871</v>
          </cell>
          <cell r="AQ141" t="str">
            <v>waterville@nwi.net</v>
          </cell>
          <cell r="AR141" t="str">
            <v>Washtucna town, Washington</v>
          </cell>
        </row>
        <row r="142">
          <cell r="A142" t="str">
            <v>WQC-2021-Wenatc-00081</v>
          </cell>
          <cell r="B142" t="str">
            <v>Application Submitted</v>
          </cell>
          <cell r="C142" t="str">
            <v>Wenatchee city of</v>
          </cell>
          <cell r="D142" t="str">
            <v>Ninth Street Basin Water Quality Retrofit Planning and Design</v>
          </cell>
          <cell r="E142" t="str">
            <v>Stormwater Facility</v>
          </cell>
          <cell r="G142" t="str">
            <v>Stormwater Facility</v>
          </cell>
          <cell r="H142" t="str">
            <v>Retrofit &amp; LID, Stormwater Retrofit, Flow Control &amp; Treatment</v>
          </cell>
          <cell r="I142">
            <v>148000</v>
          </cell>
          <cell r="J142">
            <v>148000</v>
          </cell>
          <cell r="K142">
            <v>111000</v>
          </cell>
          <cell r="L142">
            <v>0</v>
          </cell>
          <cell r="N142">
            <v>0</v>
          </cell>
          <cell r="P142" t="str">
            <v/>
          </cell>
          <cell r="Q142" t="str">
            <v/>
          </cell>
          <cell r="R142" t="str">
            <v>No</v>
          </cell>
          <cell r="S142" t="str">
            <v>CRO (100.00)</v>
          </cell>
          <cell r="T142" t="str">
            <v>Chelan (100.00)</v>
          </cell>
          <cell r="U142" t="str">
            <v>12 (100.00)</v>
          </cell>
          <cell r="V142" t="str">
            <v>8 (100.00)</v>
          </cell>
          <cell r="W142" t="str">
            <v>45 (100.00)</v>
          </cell>
          <cell r="X142" t="str">
            <v>7/1/2020 12:00:00 AM</v>
          </cell>
          <cell r="Y142" t="str">
            <v>3/1/2022 12:00:00 AM</v>
          </cell>
          <cell r="Z142" t="str">
            <v/>
          </cell>
          <cell r="AA142" t="str">
            <v>The City of Wenatchee’s Ninth Street Basin discharges stormwater from the municipal stormwater system to both the Columbia River and the No. 2 Canyon Drain, an intermittent Type F stream. The area is completely built out and development of the area occurred prior to the implementation of water quality treatment requirements. The purpose of this project is to evaluate alternatives for stormwater retrofit projects within the basin to improve water quality and protect fish habitat.</v>
          </cell>
          <cell r="AB142" t="str">
            <v>Frank Kuntz</v>
          </cell>
          <cell r="AC142" t="str">
            <v>Mayor</v>
          </cell>
          <cell r="AD142" t="str">
            <v>129 South Chelan
P.O. Box 519</v>
          </cell>
          <cell r="AE142" t="str">
            <v>Wenatchee,</v>
          </cell>
          <cell r="AF142" t="str">
            <v>Washington</v>
          </cell>
          <cell r="AG142">
            <v>98807</v>
          </cell>
          <cell r="AH142" t="str">
            <v>(509) 888-6204</v>
          </cell>
          <cell r="AI142" t="str">
            <v>fkuntz@wenatcheewa.gov</v>
          </cell>
          <cell r="AJ142" t="str">
            <v>Jessica Shaw</v>
          </cell>
          <cell r="AK142" t="str">
            <v>Environmental Manager</v>
          </cell>
          <cell r="AL142" t="str">
            <v>P.O. Box 519</v>
          </cell>
          <cell r="AM142" t="str">
            <v>Wenatchee,</v>
          </cell>
          <cell r="AN142" t="str">
            <v>Washington</v>
          </cell>
          <cell r="AO142" t="str">
            <v>98807-0519</v>
          </cell>
          <cell r="AP142" t="str">
            <v>(509) 888-3225</v>
          </cell>
          <cell r="AQ142" t="str">
            <v>jshaw@wenatcheewa.gov</v>
          </cell>
          <cell r="AR142" t="str">
            <v>Wenatchee city, Washington</v>
          </cell>
          <cell r="AS142" t="str">
            <v>Ineligible</v>
          </cell>
          <cell r="AT142">
            <v>48565</v>
          </cell>
        </row>
        <row r="143">
          <cell r="A143" t="str">
            <v>WQC-2021-WhitCD-00166</v>
          </cell>
          <cell r="B143" t="str">
            <v>Application Submitted</v>
          </cell>
          <cell r="C143" t="str">
            <v>Whitman Conservation District</v>
          </cell>
          <cell r="D143" t="str">
            <v>WRIA 35 Penawawa and Alkali Creek Riparian Restoration</v>
          </cell>
          <cell r="E143" t="str">
            <v>Nonpoint Source Pollution</v>
          </cell>
          <cell r="G143" t="str">
            <v>Nonpoint Source Pollution</v>
          </cell>
          <cell r="H143" t="str">
            <v>Agricultural Best Management Practices BMP, Riparian/Wetland Restoration, Monitoring and/or Maintenance, Education &amp; Outreach</v>
          </cell>
          <cell r="I143">
            <v>287000</v>
          </cell>
          <cell r="J143">
            <v>287000</v>
          </cell>
          <cell r="K143">
            <v>215250</v>
          </cell>
          <cell r="L143">
            <v>0</v>
          </cell>
          <cell r="N143">
            <v>0</v>
          </cell>
          <cell r="P143" t="str">
            <v/>
          </cell>
          <cell r="Q143" t="str">
            <v/>
          </cell>
          <cell r="R143" t="str">
            <v>No</v>
          </cell>
          <cell r="S143" t="str">
            <v>ERO (100.00)</v>
          </cell>
          <cell r="T143" t="str">
            <v>Whitman (100.00)</v>
          </cell>
          <cell r="U143" t="str">
            <v>9 (100.00)</v>
          </cell>
          <cell r="V143" t="str">
            <v>5 (100.00)</v>
          </cell>
          <cell r="W143" t="str">
            <v>35 (100.00)</v>
          </cell>
          <cell r="X143" t="str">
            <v>7/1/2020 12:00:00 AM</v>
          </cell>
          <cell r="Y143" t="str">
            <v>6/30/2023 12:00:00 AM</v>
          </cell>
          <cell r="Z143" t="str">
            <v/>
          </cell>
          <cell r="AA143" t="str">
            <v>The Middle Snake River (MSR) Total Maximum Daily Load (TMDL) and Water Quality
Assessment Category 5 and 4A listings have specifically listed Penawawa and Alkali Flat Creek as impaired for pH , temperature, dissolved oxygen, and bacteria. To address these issues, the Whitman Conservation District (WCD) has identified multiple project sites for riparian restoration throughout the Penawawa and Alkali Creek Watershed.</v>
          </cell>
          <cell r="AB143" t="str">
            <v>Brian Bell</v>
          </cell>
          <cell r="AC143" t="str">
            <v>District Manager</v>
          </cell>
          <cell r="AD143" t="str">
            <v>601 North Main Suite #A</v>
          </cell>
          <cell r="AE143" t="str">
            <v>Colfax,</v>
          </cell>
          <cell r="AF143" t="str">
            <v>Washington</v>
          </cell>
          <cell r="AG143">
            <v>99111</v>
          </cell>
          <cell r="AH143" t="str">
            <v>(435) 760-5977</v>
          </cell>
          <cell r="AI143" t="str">
            <v>brianwhitmancd@gmail.com</v>
          </cell>
          <cell r="AJ143" t="str">
            <v>Brian Bell</v>
          </cell>
          <cell r="AK143" t="str">
            <v>District Manager</v>
          </cell>
          <cell r="AL143" t="str">
            <v>601 North Main Suite #A</v>
          </cell>
          <cell r="AM143" t="str">
            <v>Colfax,</v>
          </cell>
          <cell r="AN143" t="str">
            <v>Washington</v>
          </cell>
          <cell r="AO143">
            <v>99111</v>
          </cell>
          <cell r="AP143" t="str">
            <v>(435) 760-5977</v>
          </cell>
          <cell r="AQ143" t="str">
            <v>brianwhitmancd@gmail.com</v>
          </cell>
          <cell r="AR143" t="str">
            <v>White Swan CDP, Washington</v>
          </cell>
        </row>
        <row r="144">
          <cell r="A144" t="str">
            <v>WQC-2021-WhitCD-00197</v>
          </cell>
          <cell r="B144" t="str">
            <v>Application Submitted</v>
          </cell>
          <cell r="C144" t="str">
            <v>Whitman Conservation District</v>
          </cell>
          <cell r="D144" t="str">
            <v>Palouse RIver Ranch Fence Relocation and Buffer Enhancement</v>
          </cell>
          <cell r="E144" t="str">
            <v>Nonpoint Source Pollution</v>
          </cell>
          <cell r="G144" t="str">
            <v>Nonpoint Source Pollution</v>
          </cell>
          <cell r="H144" t="str">
            <v>Agricultural Best Management Practices BMP, Riparian/Wetland Restoration, Other BMPs</v>
          </cell>
          <cell r="I144">
            <v>250000</v>
          </cell>
          <cell r="J144">
            <v>250000</v>
          </cell>
          <cell r="K144">
            <v>187500</v>
          </cell>
          <cell r="L144">
            <v>0</v>
          </cell>
          <cell r="N144">
            <v>0</v>
          </cell>
          <cell r="P144" t="str">
            <v/>
          </cell>
          <cell r="Q144" t="str">
            <v/>
          </cell>
          <cell r="R144" t="str">
            <v>No</v>
          </cell>
          <cell r="S144" t="str">
            <v>ERO (100.00)</v>
          </cell>
          <cell r="T144" t="str">
            <v>Adams (99.95)</v>
          </cell>
          <cell r="U144" t="str">
            <v>9 (100.00)</v>
          </cell>
          <cell r="V144" t="str">
            <v>4 (99.95)</v>
          </cell>
          <cell r="W144" t="str">
            <v>34 (100.00)</v>
          </cell>
          <cell r="X144" t="str">
            <v>7/1/2020 12:00:00 AM</v>
          </cell>
          <cell r="Y144" t="str">
            <v>6/30/2023 12:00:00 AM</v>
          </cell>
          <cell r="Z144" t="str">
            <v/>
          </cell>
          <cell r="AA144" t="str">
            <v>The Palouse River Total Maximum Daily Load (TMDL) and Water Quality Assessment Category 5 and 4A listings have specifically listed pH, temperature, dissolved oxygen, and bacteria as impaired. To address these issues, the Whitman Conservation District (WCD) has identified the Harder Feedlot site for riparian restoration on the Palouse River. The WCD will maximize restoration efforts to control nonpoint source (NPS) pollution and stream temperature.</v>
          </cell>
          <cell r="AB144" t="str">
            <v>Brian Bell</v>
          </cell>
          <cell r="AC144" t="str">
            <v>District Manager</v>
          </cell>
          <cell r="AD144" t="str">
            <v>601 North Main Suite #A</v>
          </cell>
          <cell r="AE144" t="str">
            <v>Colfax,</v>
          </cell>
          <cell r="AF144" t="str">
            <v>Washington</v>
          </cell>
          <cell r="AG144">
            <v>99111</v>
          </cell>
          <cell r="AH144" t="str">
            <v>(435) 760-5977</v>
          </cell>
          <cell r="AI144" t="str">
            <v>brianwhitmancd@gmail.com</v>
          </cell>
          <cell r="AJ144" t="str">
            <v>Brian Bell</v>
          </cell>
          <cell r="AK144" t="str">
            <v>District Manager</v>
          </cell>
          <cell r="AL144" t="str">
            <v>601 North Main Suite #A</v>
          </cell>
          <cell r="AM144" t="str">
            <v>Colfax,</v>
          </cell>
          <cell r="AN144" t="str">
            <v>Washington</v>
          </cell>
          <cell r="AO144">
            <v>99111</v>
          </cell>
          <cell r="AP144" t="str">
            <v>(435) 760-5977</v>
          </cell>
          <cell r="AQ144" t="str">
            <v>brianwhitmancd@gmail.com</v>
          </cell>
          <cell r="AR144" t="str">
            <v>White Swan CDP, Washington</v>
          </cell>
        </row>
        <row r="145">
          <cell r="A145" t="str">
            <v>WQC-2021-WWCoCD-00099</v>
          </cell>
          <cell r="B145" t="str">
            <v>Application Submitted</v>
          </cell>
          <cell r="C145" t="str">
            <v>Walla Walla County Conservation District</v>
          </cell>
          <cell r="D145" t="str">
            <v>Far-Dun-Ott Mill Creek</v>
          </cell>
          <cell r="E145" t="str">
            <v>Nonpoint Source Pollution</v>
          </cell>
          <cell r="G145" t="str">
            <v>Nonpoint Source Pollution</v>
          </cell>
          <cell r="H145" t="str">
            <v>TMDL Support, Riparian/Wetland Restoration</v>
          </cell>
          <cell r="I145">
            <v>224591</v>
          </cell>
          <cell r="J145">
            <v>224591</v>
          </cell>
          <cell r="K145">
            <v>168443</v>
          </cell>
          <cell r="L145">
            <v>0</v>
          </cell>
          <cell r="N145">
            <v>0</v>
          </cell>
          <cell r="P145" t="str">
            <v/>
          </cell>
          <cell r="Q145" t="str">
            <v/>
          </cell>
          <cell r="R145" t="str">
            <v>No</v>
          </cell>
          <cell r="S145" t="str">
            <v>ERO (100.00)</v>
          </cell>
          <cell r="T145" t="str">
            <v>Walla Walla (100.00)</v>
          </cell>
          <cell r="U145" t="str">
            <v>16 (100.00)</v>
          </cell>
          <cell r="V145" t="str">
            <v>5 (100.00)</v>
          </cell>
          <cell r="W145" t="str">
            <v>32 (100.00)</v>
          </cell>
          <cell r="X145" t="str">
            <v>7/1/2020 12:00:00 AM</v>
          </cell>
          <cell r="Y145" t="str">
            <v>6/30/2023 12:00:00 AM</v>
          </cell>
          <cell r="Z145" t="str">
            <v/>
          </cell>
          <cell r="AA145" t="str">
            <v>Create a design and implement an instream restoration project on approximately 2000 feet of Mill Creek in Walla Walla County, Washington. Once implemented the project will improve water quality by creating pools to regulate temperature, reducing bank erosion, reconnecting the existing floodplain, increasing sediment retention, improving riparian function and provide habitat benefits for ESA listed salmonids.</v>
          </cell>
          <cell r="AB145" t="str">
            <v>Renee Hadley</v>
          </cell>
          <cell r="AC145" t="str">
            <v>District Manager</v>
          </cell>
          <cell r="AD145" t="str">
            <v>325 N 13th Av</v>
          </cell>
          <cell r="AE145" t="str">
            <v>Walla Walla,</v>
          </cell>
          <cell r="AF145" t="str">
            <v>Washington</v>
          </cell>
          <cell r="AG145">
            <v>99362</v>
          </cell>
          <cell r="AH145" t="str">
            <v>(509) 956-3777</v>
          </cell>
          <cell r="AI145" t="str">
            <v>renee.hadley@wwccd.net</v>
          </cell>
          <cell r="AJ145" t="str">
            <v>Lisa Stearns</v>
          </cell>
          <cell r="AK145" t="str">
            <v>Technician</v>
          </cell>
          <cell r="AL145" t="str">
            <v>325 N 13th Ave</v>
          </cell>
          <cell r="AM145" t="str">
            <v>Walla Walla,</v>
          </cell>
          <cell r="AN145" t="str">
            <v>Washington</v>
          </cell>
          <cell r="AO145">
            <v>99362</v>
          </cell>
          <cell r="AP145" t="str">
            <v>(509) 956-3762</v>
          </cell>
          <cell r="AQ145" t="str">
            <v>lisa.stearns@wwccd.net</v>
          </cell>
          <cell r="AR145" t="str">
            <v>Walla Walla city, Washington</v>
          </cell>
        </row>
        <row r="146">
          <cell r="A146" t="str">
            <v>WQC-2021-YaCoPS-00021</v>
          </cell>
          <cell r="B146" t="str">
            <v>Application Submitted</v>
          </cell>
          <cell r="C146" t="str">
            <v>Yakima County - Public Services Department</v>
          </cell>
          <cell r="D146" t="str">
            <v>Enhanced Maintenance Plan and Decant Facility Design</v>
          </cell>
          <cell r="E146" t="str">
            <v>Stormwater Activity</v>
          </cell>
          <cell r="G146" t="str">
            <v>Stormwater Activity</v>
          </cell>
          <cell r="H146" t="str">
            <v>Monitoring and/or Maintenance, Source Control</v>
          </cell>
          <cell r="I146">
            <v>128480</v>
          </cell>
          <cell r="J146">
            <v>128480</v>
          </cell>
          <cell r="K146">
            <v>96360</v>
          </cell>
          <cell r="L146">
            <v>0</v>
          </cell>
          <cell r="N146">
            <v>0</v>
          </cell>
          <cell r="P146" t="str">
            <v/>
          </cell>
          <cell r="Q146" t="str">
            <v/>
          </cell>
          <cell r="R146" t="str">
            <v>No</v>
          </cell>
          <cell r="S146" t="str">
            <v>CRO (100.00)</v>
          </cell>
          <cell r="T146" t="str">
            <v>Yakima (100.00)</v>
          </cell>
          <cell r="U146" t="str">
            <v>14 (67.46)</v>
          </cell>
          <cell r="V146" t="str">
            <v>4 (100.00)</v>
          </cell>
          <cell r="W146" t="str">
            <v>37 (49.97)</v>
          </cell>
          <cell r="X146" t="str">
            <v>7/1/2020 12:00:00 AM</v>
          </cell>
          <cell r="Y146" t="str">
            <v>1/1/2024 12:00:00 AM</v>
          </cell>
          <cell r="Z146" t="str">
            <v/>
          </cell>
          <cell r="AA146" t="str">
            <v>This project will develop targeted, comprehensive street maintenance practices to improve water quality in the Yakima and Naches Rivers, and Wide Hollow and Ahtanum creeks. A robust street cleaning program and local decant facility will increase the quantity of metal, petroleum, fecal coliform, and other pollutants removed from county-owned stormwater conveyance systems prior to reaching local streams. Yakima County does not currently have a dedicated decant facility to process street wastes.</v>
          </cell>
          <cell r="AB146" t="str">
            <v>David Haws</v>
          </cell>
          <cell r="AC146" t="str">
            <v>Environmental Services Director</v>
          </cell>
          <cell r="AD146" t="str">
            <v>128 N. 2nd St.</v>
          </cell>
          <cell r="AE146" t="str">
            <v>Yakima,</v>
          </cell>
          <cell r="AF146" t="str">
            <v>Washington</v>
          </cell>
          <cell r="AG146">
            <v>98901</v>
          </cell>
          <cell r="AH146" t="str">
            <v>(509) 574-2277</v>
          </cell>
          <cell r="AI146" t="str">
            <v>david.haws@co.yakima.wa.us</v>
          </cell>
          <cell r="AJ146" t="str">
            <v>Amanda Enbysk</v>
          </cell>
          <cell r="AK146" t="str">
            <v>Natural Resources Specialist</v>
          </cell>
          <cell r="AL146" t="str">
            <v>4th Floor Courthouse, 128 N 2nd Street</v>
          </cell>
          <cell r="AM146" t="str">
            <v>Yakima,</v>
          </cell>
          <cell r="AN146" t="str">
            <v>Washington</v>
          </cell>
          <cell r="AO146">
            <v>98901</v>
          </cell>
          <cell r="AP146" t="str">
            <v>(509) 574-2300</v>
          </cell>
          <cell r="AQ146" t="str">
            <v>amanda.enbysk@co.yakima.wa.us</v>
          </cell>
          <cell r="AR146" t="str">
            <v>Yakima County, Washington</v>
          </cell>
          <cell r="AS146" t="str">
            <v>Ineligible</v>
          </cell>
          <cell r="AT146">
            <v>47470</v>
          </cell>
        </row>
        <row r="147">
          <cell r="A147" t="str">
            <v>WQC-2021-YakaNa-00042</v>
          </cell>
          <cell r="B147" t="str">
            <v>Application Submitted</v>
          </cell>
          <cell r="C147" t="str">
            <v>Yakama Nation</v>
          </cell>
          <cell r="D147" t="str">
            <v>Little Klickitat River-Carrols Creek Water Quality Improvement Project</v>
          </cell>
          <cell r="E147" t="str">
            <v>Nonpoint Source Pollution</v>
          </cell>
          <cell r="G147" t="str">
            <v>Nonpoint Source Pollution</v>
          </cell>
          <cell r="H147" t="str">
            <v>Riparian/Wetland Restoration, TMDL Support, Monitoring and/or Maintenance, Groundwater/Aquifer/Wellhead Protection and/or Planning, Education &amp; Outreach, Site Specific Planning for BMP Implementation</v>
          </cell>
          <cell r="I147">
            <v>117200</v>
          </cell>
          <cell r="J147">
            <v>117200</v>
          </cell>
          <cell r="K147">
            <v>87900</v>
          </cell>
          <cell r="L147">
            <v>0</v>
          </cell>
          <cell r="N147">
            <v>0</v>
          </cell>
          <cell r="P147" t="str">
            <v/>
          </cell>
          <cell r="Q147" t="str">
            <v/>
          </cell>
          <cell r="R147" t="str">
            <v>No</v>
          </cell>
          <cell r="S147" t="str">
            <v>CRO (100.00)</v>
          </cell>
          <cell r="T147" t="str">
            <v>Klickitat (100.00)</v>
          </cell>
          <cell r="U147" t="str">
            <v>14 (100.00)</v>
          </cell>
          <cell r="V147" t="str">
            <v>3 (100.00)</v>
          </cell>
          <cell r="W147" t="str">
            <v>30 (99.92)</v>
          </cell>
          <cell r="X147" t="str">
            <v>7/1/2020 12:00:00 AM</v>
          </cell>
          <cell r="Y147" t="str">
            <v>6/30/2023 12:00:00 AM</v>
          </cell>
          <cell r="Z147" t="str">
            <v/>
          </cell>
          <cell r="AA147" t="str">
            <v>The proposed design project will improve water quality conditions on Carrols Creek, a tributary that lies within the implementation area for the Little Klickitat Watershed Temperature Total Maximum Daily Load (TMDL). The project will ultimately deliver cooler water temperatures and greater streamflow during the critical summer season and entails site reconnaissance, ground/surface water monitoring and analysis, alternatives designs, draft conceptual designs, and education and outreach aspects.</v>
          </cell>
          <cell r="AB147" t="str">
            <v>Adrianne Grimm</v>
          </cell>
          <cell r="AC147" t="str">
            <v>Hydrologist</v>
          </cell>
          <cell r="AD147" t="str">
            <v>PO Box 215/ 1575 Horseshoe Bend Rd.</v>
          </cell>
          <cell r="AE147" t="str">
            <v>Klickitat,</v>
          </cell>
          <cell r="AF147" t="str">
            <v>Washington</v>
          </cell>
          <cell r="AG147">
            <v>98628</v>
          </cell>
          <cell r="AH147" t="str">
            <v>(509) 281-1935</v>
          </cell>
          <cell r="AI147" t="str">
            <v>agrimm@ykfp.org</v>
          </cell>
          <cell r="AJ147" t="str">
            <v>Adrianne Grimm</v>
          </cell>
          <cell r="AK147" t="str">
            <v>Hydrologist</v>
          </cell>
          <cell r="AL147" t="str">
            <v>PO Box 215/ 1575 Horseshoe Bend Rd.</v>
          </cell>
          <cell r="AM147" t="str">
            <v>Klickitat,</v>
          </cell>
          <cell r="AN147" t="str">
            <v>Washington</v>
          </cell>
          <cell r="AO147">
            <v>98628</v>
          </cell>
          <cell r="AP147" t="str">
            <v>(509) 281-1935</v>
          </cell>
          <cell r="AQ147" t="str">
            <v>agrimm@ykfp.org</v>
          </cell>
          <cell r="AR147" t="str">
            <v>Yacolt town, Washington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otnotes"/>
      <sheetName val="Sheet2"/>
      <sheetName val="How to Adjust TEC"/>
      <sheetName val="Sheet4"/>
    </sheetNames>
    <sheetDataSet>
      <sheetData sheetId="0" refreshError="1"/>
      <sheetData sheetId="1" refreshError="1"/>
      <sheetData sheetId="2" refreshError="1"/>
      <sheetData sheetId="3" refreshError="1"/>
      <sheetData sheetId="4">
        <row r="1">
          <cell r="A1" t="str">
            <v>Document Name</v>
          </cell>
          <cell r="B1" t="str">
            <v>Reviewer</v>
          </cell>
          <cell r="C1" t="str">
            <v>Reviewer 2</v>
          </cell>
          <cell r="D1" t="str">
            <v>Engineer</v>
          </cell>
          <cell r="E1" t="str">
            <v>Screener</v>
          </cell>
          <cell r="F1" t="str">
            <v>Document Name</v>
          </cell>
          <cell r="G1" t="str">
            <v>Organization</v>
          </cell>
          <cell r="H1" t="str">
            <v>Project Title</v>
          </cell>
          <cell r="I1" t="str">
            <v>Category</v>
          </cell>
          <cell r="J1" t="str">
            <v>Incorrect Project Category</v>
          </cell>
          <cell r="K1" t="str">
            <v>Accept Loan</v>
          </cell>
          <cell r="L1" t="str">
            <v>Other Funds Committed (meets minimum match required)</v>
          </cell>
          <cell r="M1" t="str">
            <v xml:space="preserve"> Entire Project is not Grant Eligible</v>
          </cell>
          <cell r="N1" t="str">
            <v>Some Elements Loan Only</v>
          </cell>
          <cell r="O1" t="str">
            <v>Ineligible Elements</v>
          </cell>
          <cell r="P1" t="str">
            <v>319/Cent Eligible</v>
          </cell>
          <cell r="Q1" t="str">
            <v>SFAP Eligible</v>
          </cell>
          <cell r="R1" t="str">
            <v>Other Eligibility note to Reviewer or PM</v>
          </cell>
          <cell r="S1" t="str">
            <v>Needs Eligibility Footnotes</v>
          </cell>
          <cell r="T1" t="str">
            <v>Project Date Issues</v>
          </cell>
          <cell r="U1" t="str">
            <v>Planning Only</v>
          </cell>
          <cell r="V1" t="str">
            <v>Designed Using 120</v>
          </cell>
          <cell r="W1" t="str">
            <v>Applied for 2016 Pre-Con</v>
          </cell>
          <cell r="X1" t="str">
            <v>Construction Only</v>
          </cell>
          <cell r="Y1" t="str">
            <v>Decant</v>
          </cell>
          <cell r="Z1" t="str">
            <v>Sweeper</v>
          </cell>
          <cell r="AA1" t="str">
            <v>Vactor</v>
          </cell>
          <cell r="AB1" t="str">
            <v>Inspection Program</v>
          </cell>
          <cell r="AC1" t="str">
            <v>Engineering Review Complete</v>
          </cell>
          <cell r="AD1" t="str">
            <v xml:space="preserve">Additional Notes </v>
          </cell>
          <cell r="AF1" t="str">
            <v>Screening Status Change</v>
          </cell>
          <cell r="AG1" t="str">
            <v>Final Eligibility Expanation for Projects Deemed Entirely Ineligible</v>
          </cell>
          <cell r="AH1" t="str">
            <v>Funded?</v>
          </cell>
        </row>
        <row r="2">
          <cell r="A2" t="str">
            <v>WQC-0017-YakiWa-00009</v>
          </cell>
          <cell r="D2" t="str">
            <v>Amanda Heye</v>
          </cell>
          <cell r="E2" t="str">
            <v>Jessica</v>
          </cell>
          <cell r="F2" t="str">
            <v>WQC-0017-YakiWa-00009</v>
          </cell>
          <cell r="G2" t="str">
            <v>Yakima city of - Wastewater Division</v>
          </cell>
          <cell r="H2" t="str">
            <v>Randall Park Stormwater Retrofit</v>
          </cell>
          <cell r="I2" t="str">
            <v>Stomwater Facility</v>
          </cell>
          <cell r="J2" t="str">
            <v>No</v>
          </cell>
          <cell r="K2" t="str">
            <v>no</v>
          </cell>
          <cell r="L2" t="str">
            <v>Grant request exceeds 75% TEC- insufficient match for Grant request. (looks like they just asked for 100% of construction costs.</v>
          </cell>
          <cell r="M2" t="str">
            <v>No</v>
          </cell>
          <cell r="N2" t="str">
            <v>Possibly</v>
          </cell>
          <cell r="O2" t="str">
            <v>Possibly</v>
          </cell>
          <cell r="P2" t="str">
            <v>No</v>
          </cell>
          <cell r="Q2" t="str">
            <v>Yes</v>
          </cell>
          <cell r="S2" t="str">
            <v xml:space="preserve">No. </v>
          </cell>
          <cell r="T2" t="str">
            <v>Project starts before FY17</v>
          </cell>
          <cell r="U2" t="str">
            <v>No</v>
          </cell>
          <cell r="V2" t="str">
            <v>No</v>
          </cell>
          <cell r="W2" t="str">
            <v>No</v>
          </cell>
          <cell r="X2" t="str">
            <v>No</v>
          </cell>
          <cell r="Y2" t="str">
            <v>no</v>
          </cell>
          <cell r="Z2" t="str">
            <v>no</v>
          </cell>
          <cell r="AA2" t="str">
            <v>no</v>
          </cell>
          <cell r="AB2" t="str">
            <v xml:space="preserve">no </v>
          </cell>
          <cell r="AC2" t="str">
            <v>Yes</v>
          </cell>
          <cell r="AH2" t="str">
            <v>No</v>
          </cell>
        </row>
        <row r="3">
          <cell r="A3" t="str">
            <v>WQC-2017-AsCoPW-00140</v>
          </cell>
          <cell r="B3" t="str">
            <v>Martyn Quinn</v>
          </cell>
          <cell r="C3" t="str">
            <v>Melisa Snoeberger</v>
          </cell>
          <cell r="D3">
            <v>0</v>
          </cell>
          <cell r="E3" t="str">
            <v>Jessica</v>
          </cell>
          <cell r="F3" t="str">
            <v>WQC-2017-AsCoPW-00140</v>
          </cell>
          <cell r="G3" t="str">
            <v>Asotin County - Public Works Department</v>
          </cell>
          <cell r="H3" t="str">
            <v>Asotin County Regional Stormwater Program Sweeper</v>
          </cell>
          <cell r="I3" t="str">
            <v>Stormwater Activity</v>
          </cell>
          <cell r="J3" t="str">
            <v>No</v>
          </cell>
          <cell r="K3" t="str">
            <v>No</v>
          </cell>
          <cell r="L3" t="str">
            <v>Yes. 15% meets hardship</v>
          </cell>
          <cell r="M3" t="str">
            <v>No</v>
          </cell>
          <cell r="N3" t="str">
            <v>No</v>
          </cell>
          <cell r="O3" t="str">
            <v>No</v>
          </cell>
          <cell r="P3" t="str">
            <v>No</v>
          </cell>
          <cell r="Q3" t="str">
            <v>Yes</v>
          </cell>
          <cell r="S3" t="str">
            <v>`</v>
          </cell>
          <cell r="T3" t="str">
            <v>No</v>
          </cell>
          <cell r="U3" t="str">
            <v>No</v>
          </cell>
          <cell r="V3" t="str">
            <v>no</v>
          </cell>
          <cell r="W3" t="str">
            <v>No</v>
          </cell>
          <cell r="X3" t="str">
            <v>No</v>
          </cell>
          <cell r="Y3" t="str">
            <v>no</v>
          </cell>
          <cell r="Z3" t="str">
            <v>Yes</v>
          </cell>
          <cell r="AA3" t="str">
            <v>No</v>
          </cell>
          <cell r="AC3" t="str">
            <v>N/A</v>
          </cell>
          <cell r="AE3" t="str">
            <v xml:space="preserve">The Asotin County Regional Stormwater Program is applying for funds to purchase a new high efficiency sweeper. The purchase would help remove more total suspended solids and improve water quality in Asotin Creek and the Snake River. The purchase of a new high efficiency sweeper will allow the Asotin County Regional Stormwater Program to improve its sweeping in the City of Clarkston, City of Asotin, and Asotin County. </v>
          </cell>
          <cell r="AF3" t="str">
            <v>yes</v>
          </cell>
          <cell r="AH3" t="str">
            <v>Yes</v>
          </cell>
        </row>
        <row r="4">
          <cell r="A4" t="str">
            <v>WQC-2017-Asotin-00194</v>
          </cell>
          <cell r="B4" t="str">
            <v>Dave Duncan</v>
          </cell>
          <cell r="C4" t="str">
            <v>Layne Slone</v>
          </cell>
          <cell r="D4" t="str">
            <v>Doug Howie</v>
          </cell>
          <cell r="E4" t="str">
            <v>Janel</v>
          </cell>
          <cell r="F4" t="str">
            <v>WQC-2017-Asotin-00194</v>
          </cell>
          <cell r="G4" t="str">
            <v>Asotin city of</v>
          </cell>
          <cell r="H4" t="str">
            <v>2nd Street (Harding to Washington) Stormwater Improvements</v>
          </cell>
          <cell r="I4" t="str">
            <v>Stormwater Facility</v>
          </cell>
          <cell r="J4" t="str">
            <v>No</v>
          </cell>
          <cell r="K4" t="str">
            <v>Yes</v>
          </cell>
          <cell r="L4" t="str">
            <v>No but will accept loan. Possibly meets hardship criteria.</v>
          </cell>
          <cell r="M4" t="str">
            <v>No</v>
          </cell>
          <cell r="N4" t="str">
            <v>No</v>
          </cell>
          <cell r="O4" t="str">
            <v>No</v>
          </cell>
          <cell r="P4" t="str">
            <v>No</v>
          </cell>
          <cell r="Q4" t="str">
            <v>Yes</v>
          </cell>
          <cell r="R4" t="str">
            <v>No Task 2-Design but applicant will still be required to submit final bid package for ECY review.</v>
          </cell>
          <cell r="S4" t="str">
            <v>Maybe. Grant amount requested equals the Total Eligible Cost. Will accept loan. Total Eligible Costs on General Info form does not appear to include match amount. No Task 2-Design but applicant will still be required to submit final bid package for ECY review.</v>
          </cell>
          <cell r="T4" t="str">
            <v>Initiation of operation date on Project Info form is only 6 months after project start date. Might need to modify during negotiation.</v>
          </cell>
          <cell r="U4" t="str">
            <v>No</v>
          </cell>
          <cell r="V4" t="str">
            <v>Yes. ECY 90% acceptance.</v>
          </cell>
          <cell r="W4" t="str">
            <v>No</v>
          </cell>
          <cell r="X4" t="str">
            <v>Applicant uploaded 90% ECY acceptance letter and SERP concurrence letter. No Task 2-Design but applicant will still be required to submit final bid package for ECY review.</v>
          </cell>
          <cell r="Y4" t="str">
            <v>No</v>
          </cell>
          <cell r="Z4" t="str">
            <v>No</v>
          </cell>
          <cell r="AA4" t="str">
            <v>No</v>
          </cell>
          <cell r="AB4" t="str">
            <v>No</v>
          </cell>
          <cell r="AC4" t="str">
            <v>Yes</v>
          </cell>
          <cell r="AE4" t="str">
            <v>This project will be addressing the 2nd Street area in the City of Asotin that currently does not have adequate stormwater infrastructure. This project will provide water quality benefits by retaining and infiltrating stormwater runoff, and will reduce peak flows. The project identifies 5 intersections between Washington and Harding Streets that will receive new stormwater infrastructure. Low Impact Development facilities will be used in all of the areas to improve stormwater quality and flow.</v>
          </cell>
          <cell r="AH4" t="str">
            <v>Yes</v>
          </cell>
        </row>
        <row r="5">
          <cell r="A5" t="str">
            <v>WQC-2017-BainIs-00045</v>
          </cell>
          <cell r="B5" t="str">
            <v>Heather Khan</v>
          </cell>
          <cell r="C5" t="str">
            <v>Sean Mellon</v>
          </cell>
          <cell r="D5" t="str">
            <v>Amanda Heye</v>
          </cell>
          <cell r="E5" t="str">
            <v>Sean</v>
          </cell>
          <cell r="F5" t="str">
            <v>WQC-2017-BainIs-00045</v>
          </cell>
          <cell r="G5" t="str">
            <v>Bainbridge Island city of</v>
          </cell>
          <cell r="H5" t="str">
            <v>Wardwell Road/ Bucsit Lane Water Quality and Stormwater Improvements</v>
          </cell>
          <cell r="I5" t="str">
            <v>Stormwater Facility</v>
          </cell>
          <cell r="J5" t="str">
            <v>No</v>
          </cell>
          <cell r="K5" t="str">
            <v>No</v>
          </cell>
          <cell r="M5" t="str">
            <v>No</v>
          </cell>
          <cell r="N5" t="str">
            <v>No</v>
          </cell>
          <cell r="O5" t="str">
            <v>Monitoring</v>
          </cell>
          <cell r="P5" t="str">
            <v>Monitoring</v>
          </cell>
          <cell r="Q5" t="str">
            <v>Yes</v>
          </cell>
          <cell r="R5" t="str">
            <v>Concerns about effective date requested 1/1/17. Applicant states design is 90% complete but construction won't commence until 2018. 90% design letter not issued by ECY.</v>
          </cell>
          <cell r="S5" t="str">
            <v>Yes</v>
          </cell>
          <cell r="T5" t="str">
            <v>Concerns about effective date requested 1/1/17. Applicant states design is 90% complete but construction won't commence until 2018. 90% design letter not issued by ECY.</v>
          </cell>
          <cell r="U5" t="str">
            <v>No</v>
          </cell>
          <cell r="V5" t="str">
            <v>Yes</v>
          </cell>
          <cell r="W5" t="str">
            <v>No</v>
          </cell>
          <cell r="X5" t="str">
            <v>No</v>
          </cell>
          <cell r="Y5" t="str">
            <v>No</v>
          </cell>
          <cell r="Z5" t="str">
            <v>No</v>
          </cell>
          <cell r="AA5" t="str">
            <v>No</v>
          </cell>
          <cell r="AE5" t="str">
            <v>This project provides for improvements to remove pollutants associated with poor roadway storm water drainage that is detrimental to water quality in nearby wetlands and Woodward Creek.   Design of the project was funded by the 13-15 Municipal Capacity Grant.   Elements of the project include filter strips and bio retention swales.  The requested grant funding is limited to storm water retrofit elements of the project that address water quality.</v>
          </cell>
          <cell r="AH5" t="str">
            <v>No</v>
          </cell>
        </row>
        <row r="6">
          <cell r="A6" t="str">
            <v>WQC-2017-Battle-00156</v>
          </cell>
          <cell r="B6" t="str">
            <v>Deborah Cornett</v>
          </cell>
          <cell r="C6" t="str">
            <v>Heather Khan</v>
          </cell>
          <cell r="D6">
            <v>0</v>
          </cell>
          <cell r="E6" t="str">
            <v>Jessica</v>
          </cell>
          <cell r="F6" t="str">
            <v>WQC-2017-Battle-00156</v>
          </cell>
          <cell r="G6" t="str">
            <v>Battle Ground city of</v>
          </cell>
          <cell r="H6" t="str">
            <v>Private Stormwater Facility Inspections Not required By Permit</v>
          </cell>
          <cell r="I6" t="str">
            <v>Stormwater Activity</v>
          </cell>
          <cell r="J6" t="str">
            <v>No</v>
          </cell>
          <cell r="K6" t="str">
            <v>No</v>
          </cell>
          <cell r="L6" t="str">
            <v>Other Funding info shows "inkind" match which is not eligible for SFAP funding match.  I suspect (based on the budget form stating staff would do inspections) they mean to use staff time but they did not document any staff time as match in their detailed budget.</v>
          </cell>
          <cell r="M6" t="str">
            <v>No</v>
          </cell>
          <cell r="N6" t="str">
            <v>No</v>
          </cell>
          <cell r="O6" t="str">
            <v>No</v>
          </cell>
          <cell r="P6" t="str">
            <v>Yes</v>
          </cell>
          <cell r="Q6" t="str">
            <v>Yes</v>
          </cell>
          <cell r="S6" t="str">
            <v>No</v>
          </cell>
          <cell r="T6" t="str">
            <v>No</v>
          </cell>
          <cell r="U6" t="str">
            <v>No</v>
          </cell>
          <cell r="V6" t="str">
            <v>No</v>
          </cell>
          <cell r="W6" t="str">
            <v>No</v>
          </cell>
          <cell r="X6" t="str">
            <v>No</v>
          </cell>
          <cell r="Y6" t="str">
            <v>No</v>
          </cell>
          <cell r="Z6" t="str">
            <v>No</v>
          </cell>
          <cell r="AA6" t="str">
            <v>No</v>
          </cell>
          <cell r="AC6" t="str">
            <v>N/A</v>
          </cell>
          <cell r="AE6" t="str">
            <v xml:space="preserve">This activity project would continue the inspection of private facilities not required by the permit and coordinate with the stormwater facility owners to bring the facilities back into compliance.
The condition of the facilities will be documented using previously developed inspection forms and photographs of the facilities.  Follow-up inspections in 2018 and 2019 will document the increased level of compliance.
</v>
          </cell>
          <cell r="AF6" t="str">
            <v>yes</v>
          </cell>
          <cell r="AH6" t="str">
            <v>No</v>
          </cell>
        </row>
        <row r="7">
          <cell r="A7" t="str">
            <v>WQC-2017-BellPW-00113</v>
          </cell>
          <cell r="B7" t="str">
            <v>Kim Levesque</v>
          </cell>
          <cell r="C7" t="str">
            <v>Dave Mora</v>
          </cell>
          <cell r="D7" t="str">
            <v>Dan Gariepy</v>
          </cell>
          <cell r="E7" t="str">
            <v>Sean</v>
          </cell>
          <cell r="F7" t="str">
            <v>WQC-2017-BellPW-00113</v>
          </cell>
          <cell r="G7" t="str">
            <v>Bellingham city of - Public Works Department</v>
          </cell>
          <cell r="H7" t="str">
            <v>Maplewood WQ Retrofit</v>
          </cell>
          <cell r="I7" t="str">
            <v>Stormwater Facility</v>
          </cell>
          <cell r="J7" t="str">
            <v>No</v>
          </cell>
          <cell r="K7" t="str">
            <v>Yes</v>
          </cell>
          <cell r="L7" t="str">
            <v>yes, and will accept loan</v>
          </cell>
          <cell r="M7" t="str">
            <v>No</v>
          </cell>
          <cell r="N7" t="str">
            <v>No</v>
          </cell>
          <cell r="O7" t="str">
            <v>No</v>
          </cell>
          <cell r="P7" t="str">
            <v>No</v>
          </cell>
          <cell r="Q7" t="str">
            <v>Yes</v>
          </cell>
          <cell r="S7" t="str">
            <v>No</v>
          </cell>
          <cell r="T7" t="str">
            <v>OK. Effective date requested 7/1/16. Expiration date reasonable for design/construct.</v>
          </cell>
          <cell r="U7" t="str">
            <v>No</v>
          </cell>
          <cell r="V7" t="str">
            <v>No</v>
          </cell>
          <cell r="X7" t="str">
            <v>No</v>
          </cell>
          <cell r="Y7" t="str">
            <v>No</v>
          </cell>
          <cell r="Z7" t="str">
            <v>No</v>
          </cell>
          <cell r="AA7" t="str">
            <v>No</v>
          </cell>
          <cell r="AE7" t="str">
            <v xml:space="preserve">This project will improve water quality in Squalicum Creek And Bellingham Bay. The project is to provide a water quality retrofit for a portion of old US 99 presently called Maplewood Avenue.  This roadway presently has no water quality or quantity facilities associated with it. The proposal is to provide treatment and infiltration of the runoff from this roadway  through the use of pervious pavement.   </v>
          </cell>
          <cell r="AH7" t="str">
            <v>Yes</v>
          </cell>
        </row>
        <row r="8">
          <cell r="A8" t="str">
            <v>WQC-2017-BremPW-00052</v>
          </cell>
          <cell r="B8" t="str">
            <v>Heather Khan</v>
          </cell>
          <cell r="C8" t="str">
            <v>Sean Mellon</v>
          </cell>
          <cell r="D8" t="str">
            <v>Amanda Heye</v>
          </cell>
          <cell r="E8" t="str">
            <v>Sean</v>
          </cell>
          <cell r="F8" t="str">
            <v>WQC-2017-BremPW-00052</v>
          </cell>
          <cell r="G8" t="str">
            <v>Bremerton city of - Public Works and Utilities</v>
          </cell>
          <cell r="H8" t="str">
            <v>Marine Drive Stormwater LID Retrofit Construction</v>
          </cell>
          <cell r="I8" t="str">
            <v>Stormwater Facility</v>
          </cell>
          <cell r="J8" t="str">
            <v>No</v>
          </cell>
          <cell r="K8" t="str">
            <v>No</v>
          </cell>
          <cell r="M8" t="str">
            <v>No</v>
          </cell>
          <cell r="N8" t="str">
            <v>No</v>
          </cell>
          <cell r="O8" t="str">
            <v>Monitoring</v>
          </cell>
          <cell r="P8" t="str">
            <v>Monitoring</v>
          </cell>
          <cell r="Q8" t="str">
            <v>Yes</v>
          </cell>
          <cell r="S8" t="str">
            <v>Yes</v>
          </cell>
          <cell r="T8" t="str">
            <v>OK. Effective date requested 7/1/16. Expiration date reasonable for design/construct.</v>
          </cell>
          <cell r="U8" t="str">
            <v>No</v>
          </cell>
          <cell r="V8" t="str">
            <v>Yes</v>
          </cell>
          <cell r="X8" t="str">
            <v>Yes. Design is substantially complete</v>
          </cell>
          <cell r="Y8" t="str">
            <v>No</v>
          </cell>
          <cell r="Z8" t="str">
            <v>No</v>
          </cell>
          <cell r="AA8" t="str">
            <v>No</v>
          </cell>
          <cell r="AE8" t="str">
            <v>Marine Drive &amp; Kitsap Way LID retrofit designs were completed January 2015 with 100% Ecology funding and review. Bremerton will retrofit the stormwater system with 4 Modular Wetland Systems (MWS, GULD approved 4/2014) and a 250’ Infiltration Trench (BMP T7.20) to reduce runoff quantity. MWS will provide enhanced and phosphorus treatment of runoff from 34 acres: 1.34 miles of urban roads and 17.4 acres of impervious surface. Final design, SEPA, bid specs, and permits are included in the project.</v>
          </cell>
          <cell r="AH8" t="str">
            <v>Yes</v>
          </cell>
        </row>
        <row r="9">
          <cell r="A9" t="str">
            <v>WQC-2017-BremPW-00055</v>
          </cell>
          <cell r="B9" t="str">
            <v>Heather Khan</v>
          </cell>
          <cell r="C9" t="str">
            <v>Dave Mora</v>
          </cell>
          <cell r="D9" t="str">
            <v>Amanda Heye</v>
          </cell>
          <cell r="E9" t="str">
            <v>Sean</v>
          </cell>
          <cell r="F9" t="str">
            <v>WQC-2017-BremPW-00055</v>
          </cell>
          <cell r="G9" t="str">
            <v>Bremerton city of - Public Works and Utilities</v>
          </cell>
          <cell r="H9" t="str">
            <v>East 11th Street Stormwater Treatment Design</v>
          </cell>
          <cell r="I9" t="str">
            <v>Stormwater Facility</v>
          </cell>
          <cell r="J9" t="str">
            <v>No</v>
          </cell>
          <cell r="K9" t="str">
            <v>No</v>
          </cell>
          <cell r="M9" t="str">
            <v>No</v>
          </cell>
          <cell r="N9" t="str">
            <v>No</v>
          </cell>
          <cell r="O9" t="str">
            <v>No</v>
          </cell>
          <cell r="P9" t="str">
            <v>No</v>
          </cell>
          <cell r="Q9" t="str">
            <v>Yes</v>
          </cell>
          <cell r="S9" t="str">
            <v>No</v>
          </cell>
          <cell r="T9" t="str">
            <v>OK. Effective date requested 7/1/16. Expiration date reasonable for design/planning.</v>
          </cell>
          <cell r="U9" t="str">
            <v>Yes. Planning and design.</v>
          </cell>
          <cell r="V9" t="str">
            <v>No</v>
          </cell>
          <cell r="X9" t="str">
            <v>No</v>
          </cell>
          <cell r="Y9" t="str">
            <v>No</v>
          </cell>
          <cell r="Z9" t="str">
            <v>No</v>
          </cell>
          <cell r="AA9" t="str">
            <v>No</v>
          </cell>
          <cell r="AC9" t="str">
            <v>n/a</v>
          </cell>
          <cell r="AE9" t="str">
            <v xml:space="preserve">Phase II of East 11th Street stormwater retrofit will design a stormwater treatment and pervious sidewalk system to address the Puget Sound Action Agenda Strategic Initiative to prevent pollution from urban stormwater runoff (Strategy C2.3: Fix problems caused by existing development). The design will include geotechnical work to evaluate infiltration potential and selection of appropriate treatment and infiltration systems to reduce pollution from a built urban environment.  </v>
          </cell>
          <cell r="AH9" t="str">
            <v>Yes</v>
          </cell>
        </row>
        <row r="10">
          <cell r="A10" t="str">
            <v>WQC-2017-Burlin-00206</v>
          </cell>
          <cell r="B10" t="str">
            <v>Kim Levesque</v>
          </cell>
          <cell r="C10" t="str">
            <v>Sean Mellon</v>
          </cell>
          <cell r="D10" t="str">
            <v>Dan Gariepy</v>
          </cell>
          <cell r="E10" t="str">
            <v>Janel</v>
          </cell>
          <cell r="F10" t="str">
            <v>WQC-2017-Burlin-00206</v>
          </cell>
          <cell r="G10" t="str">
            <v>Burlington city of</v>
          </cell>
          <cell r="H10" t="str">
            <v>Pine Street Pervious Concrete Shoulders</v>
          </cell>
          <cell r="I10" t="str">
            <v>Stormwater Facility</v>
          </cell>
          <cell r="J10" t="str">
            <v>No</v>
          </cell>
          <cell r="K10" t="str">
            <v>No</v>
          </cell>
          <cell r="L10" t="str">
            <v>Yes. Possibly meets hardship criteria (15% match).</v>
          </cell>
          <cell r="M10" t="str">
            <v>No</v>
          </cell>
          <cell r="N10" t="str">
            <v>No</v>
          </cell>
          <cell r="O10" t="str">
            <v>No</v>
          </cell>
          <cell r="Q10" t="str">
            <v>Yes</v>
          </cell>
          <cell r="R10" t="str">
            <v>Proposing to build detention facility in a neighborhood but they have not done outreach to neighborhood yet (won't until end of design). That outreach/support from community could be very important and make or break project.</v>
          </cell>
          <cell r="S10" t="str">
            <v>Maybe. Included design work as Scope of Work-Task 2 but did not follow standard Scope of Work for stormwater facility project so they might be missing some details and required deliverables</v>
          </cell>
          <cell r="T10" t="str">
            <v xml:space="preserve">On Project Info Form, the project start date does not line up with effective date on General Info Form. </v>
          </cell>
          <cell r="U10" t="str">
            <v>Yes. Included design work as Scope of Work-Task 2 but did not follow standard Scope of Work for stormwater facility project so they might be missing some details and required deliverables.</v>
          </cell>
          <cell r="V10" t="str">
            <v>No</v>
          </cell>
          <cell r="W10" t="str">
            <v>No</v>
          </cell>
          <cell r="X10" t="str">
            <v>No</v>
          </cell>
          <cell r="Y10" t="str">
            <v>No</v>
          </cell>
          <cell r="Z10" t="str">
            <v>No</v>
          </cell>
          <cell r="AA10" t="str">
            <v>No</v>
          </cell>
          <cell r="AE10" t="str">
            <v>This project will provide for planning, permitting, and design of pervious concrete to replace gravel shoulders.  By reducing impervious area and treating storm water through the soils cation exchange, water quality will improve (Gages Slough, Skagit River, Puget Sound). This is the second project in an effort to reduce the amount of City owned impervious gravel surfacing.  The first project, designed using $120K ecology grant will be constructed in 2016 also using an ecology grant. See uploads.</v>
          </cell>
          <cell r="AH10" t="str">
            <v>Yes</v>
          </cell>
        </row>
        <row r="11">
          <cell r="A11" t="str">
            <v>WQC-2017-Carnat-00203</v>
          </cell>
          <cell r="B11" t="str">
            <v>Melisa Snoeberger</v>
          </cell>
          <cell r="C11" t="str">
            <v>Dave Mora</v>
          </cell>
          <cell r="D11" t="str">
            <v>Amanda Heye</v>
          </cell>
          <cell r="E11" t="str">
            <v>Janel</v>
          </cell>
          <cell r="F11" t="str">
            <v>WQC-2017-Carnat-00203</v>
          </cell>
          <cell r="G11" t="str">
            <v>Carnation city of</v>
          </cell>
          <cell r="H11" t="str">
            <v>SR 203 / Tolt Avenue Stormwater Retrofit Improvements</v>
          </cell>
          <cell r="I11" t="str">
            <v>Stormwater Facility</v>
          </cell>
          <cell r="J11" t="str">
            <v>No</v>
          </cell>
          <cell r="K11" t="str">
            <v>No</v>
          </cell>
          <cell r="L11" t="str">
            <v>Yes, but need to check on eligibility of other funds. Not local match from City.</v>
          </cell>
          <cell r="M11" t="str">
            <v>No</v>
          </cell>
          <cell r="N11" t="str">
            <v>No</v>
          </cell>
          <cell r="O11" t="str">
            <v>No</v>
          </cell>
          <cell r="Q11" t="str">
            <v>Yes</v>
          </cell>
          <cell r="R11" t="str">
            <v>Included design work as additional tasks in Scope of Work, but did not follow standard Scope of Work for stormwater facility project so they might be missing some details and required deliverables.</v>
          </cell>
          <cell r="S11" t="str">
            <v>Maybe. Check eligibility of the "Secured Funds" identified 2013 Transportation Alternatives Program - PSRC RTCC. Included design work as additional tasks in Scope of Work, but did not follow standard Scope of Work for stormwater facility project so they might be missing some details and required deliverables.</v>
          </cell>
          <cell r="T11" t="str">
            <v>No</v>
          </cell>
          <cell r="U11" t="str">
            <v>Yes. Included design work as additional tasks in Scope of Work, but did not follow standard Scope of Work for stormwater facility project so they might be missing some details and required deliverables.</v>
          </cell>
          <cell r="V11" t="str">
            <v>No</v>
          </cell>
          <cell r="W11" t="str">
            <v>No</v>
          </cell>
          <cell r="X11" t="str">
            <v>No</v>
          </cell>
          <cell r="Y11" t="str">
            <v>No</v>
          </cell>
          <cell r="Z11" t="str">
            <v>No</v>
          </cell>
          <cell r="AA11" t="str">
            <v>No</v>
          </cell>
          <cell r="AB11" t="str">
            <v>No</v>
          </cell>
          <cell r="AE11" t="str">
            <v xml:space="preserve">This project will deliver analysis and design of drainage improvements for SR 203 / Tolt Ave. from Eugene to Rutherford St. within the City of Carnation. The existing drainage system is inadequate, does not treat runoff before infiltration, and creates a public safety hazard by allowing ponding within the roadway. The Tolt Ave. project will design green stormwater infrastructure as a stormwater retrofit project to meet Ecology’s current standards for water quality treatment and flow control. </v>
          </cell>
          <cell r="AH11" t="str">
            <v>No</v>
          </cell>
        </row>
        <row r="12">
          <cell r="A12" t="str">
            <v>WQC-2017-ChCoPW-00169</v>
          </cell>
          <cell r="B12" t="str">
            <v>Janel Bistrika</v>
          </cell>
          <cell r="C12" t="str">
            <v>Melisa Snoeberger</v>
          </cell>
          <cell r="D12" t="str">
            <v>Amanda Heye</v>
          </cell>
          <cell r="E12" t="str">
            <v>Janel</v>
          </cell>
          <cell r="F12" t="str">
            <v>WQC-2017-ChCoPW-00169</v>
          </cell>
          <cell r="G12" t="str">
            <v>Chelan County - Public Works Department</v>
          </cell>
          <cell r="H12" t="str">
            <v>Squilchuck Stormwater Outfall Improvement Project</v>
          </cell>
          <cell r="I12" t="str">
            <v>Stormwater Facility</v>
          </cell>
          <cell r="J12" t="str">
            <v>No</v>
          </cell>
          <cell r="K12" t="str">
            <v>No</v>
          </cell>
          <cell r="L12" t="str">
            <v>Yes</v>
          </cell>
          <cell r="M12" t="str">
            <v>No</v>
          </cell>
          <cell r="N12" t="str">
            <v>No</v>
          </cell>
          <cell r="Q12" t="str">
            <v>Yes</v>
          </cell>
          <cell r="R12" t="str">
            <v>Did not include all uploads that they marked on the Stormwater Project Info Form. Also, did not include all required deliverables under Task 2-Design. Will need to address missing deliverables during negotiation.</v>
          </cell>
          <cell r="S12" t="str">
            <v>Did not include all uploads that they marked on the Stormwater Project Info Form. Also, did not include all required deliverables under Task 2-Design. Will need to address missing deliverables during negotiation.</v>
          </cell>
          <cell r="T12" t="str">
            <v>Initiation of operation date on Project Info Form is the same as the project start date on the General Info Form. Might need to modify during negotiation.</v>
          </cell>
          <cell r="U12" t="str">
            <v>No</v>
          </cell>
          <cell r="V12" t="str">
            <v>Yes. ECY 90% acceptance.</v>
          </cell>
          <cell r="W12" t="str">
            <v>No</v>
          </cell>
          <cell r="X12" t="str">
            <v>Did not include all uploads that they marked on the Stormwater Project Info Form. Also, did not include all required deliverables under Task 2-Design. Will need to address missing deliverables during negotiation.</v>
          </cell>
          <cell r="Y12" t="str">
            <v>No</v>
          </cell>
          <cell r="Z12" t="str">
            <v>No</v>
          </cell>
          <cell r="AA12" t="str">
            <v>No</v>
          </cell>
          <cell r="AB12" t="str">
            <v>No</v>
          </cell>
          <cell r="AE12" t="str">
            <v>The Chelan County Squilchuck Stormwater outfall project will retrofit an existing stormwater conveyance system to provide water quality treatment for the 6-month, short duration storm via the use of combination hydrodynamic separator and subsurface infiltration.</v>
          </cell>
          <cell r="AH12" t="str">
            <v>Yes</v>
          </cell>
        </row>
        <row r="13">
          <cell r="A13" t="str">
            <v>WQC-2017-Cheney-00178</v>
          </cell>
          <cell r="B13" t="str">
            <v>Cynthia Wall</v>
          </cell>
          <cell r="C13" t="str">
            <v>Layne Slone</v>
          </cell>
          <cell r="D13" t="str">
            <v>Doug Howie</v>
          </cell>
          <cell r="E13" t="str">
            <v>Sean</v>
          </cell>
          <cell r="F13" t="str">
            <v>WQC-2017-Cheney-00178</v>
          </cell>
          <cell r="G13" t="str">
            <v>Cheney city of</v>
          </cell>
          <cell r="H13" t="str">
            <v>Cheney Storm Water Point Source Reduction / Elimination  Project</v>
          </cell>
          <cell r="I13" t="str">
            <v>Stormwater Facility</v>
          </cell>
          <cell r="J13" t="str">
            <v>No</v>
          </cell>
          <cell r="K13" t="str">
            <v>No</v>
          </cell>
          <cell r="M13" t="str">
            <v>Maybe. Conveyance not eligible without treatment with ECY approved BMPs</v>
          </cell>
          <cell r="N13" t="str">
            <v>Yes</v>
          </cell>
          <cell r="O13" t="str">
            <v>Conveyance not eligible for grant without treatment</v>
          </cell>
          <cell r="P13" t="str">
            <v>No</v>
          </cell>
          <cell r="Q13" t="str">
            <v>Maybe</v>
          </cell>
          <cell r="S13" t="str">
            <v>Yes</v>
          </cell>
          <cell r="T13" t="str">
            <v>Concerns about effective date requested 3/1/16. Two year window for project design/construct is inadequate.</v>
          </cell>
          <cell r="U13" t="str">
            <v>No</v>
          </cell>
          <cell r="V13" t="str">
            <v>No</v>
          </cell>
          <cell r="X13" t="str">
            <v>No</v>
          </cell>
          <cell r="Y13" t="str">
            <v>No</v>
          </cell>
          <cell r="Z13" t="str">
            <v>No</v>
          </cell>
          <cell r="AA13" t="str">
            <v>No</v>
          </cell>
          <cell r="AB13" t="str">
            <v>No</v>
          </cell>
          <cell r="AC13" t="str">
            <v>Yes</v>
          </cell>
          <cell r="AE13" t="str">
            <v xml:space="preserve">The project will eliminate the number of storm water point source discharges to Minnie Creek by construction of  a new storm water main conveying the storm water to a City owned sewer lagoon that was taken out of service in 1994 when the new Wastewater Treatment Plant was put on line.  The scope of the project during this funding cycle would include environmental requirements, preliminary engineering, construction plans and specifications and construction of the collection infrastructure.   </v>
          </cell>
          <cell r="AF13" t="str">
            <v>Needs engineerin review to make final determination</v>
          </cell>
          <cell r="AG13" t="str">
            <v>Loan only Eligible without treatment.</v>
          </cell>
          <cell r="AH13" t="str">
            <v>Yes</v>
          </cell>
        </row>
        <row r="14">
          <cell r="A14" t="str">
            <v>WQC-2017-Clarks-00027</v>
          </cell>
          <cell r="B14" t="str">
            <v>Dave Duncan</v>
          </cell>
          <cell r="C14" t="str">
            <v>Layne Slone</v>
          </cell>
          <cell r="D14" t="str">
            <v>Doug Howie</v>
          </cell>
          <cell r="E14" t="str">
            <v>Janel</v>
          </cell>
          <cell r="F14" t="str">
            <v>WQC-2017-Clarks-00027</v>
          </cell>
          <cell r="G14" t="str">
            <v>Clarkston city of</v>
          </cell>
          <cell r="H14" t="str">
            <v>Clarkston Stormwater Improvements</v>
          </cell>
          <cell r="I14" t="str">
            <v>Stormwater Facility</v>
          </cell>
          <cell r="J14" t="str">
            <v>No</v>
          </cell>
          <cell r="K14" t="str">
            <v>Yes</v>
          </cell>
          <cell r="L14" t="str">
            <v>Yes. Possibly meets hardship criteria (15% match).</v>
          </cell>
          <cell r="M14" t="str">
            <v>No</v>
          </cell>
          <cell r="N14" t="str">
            <v>No</v>
          </cell>
          <cell r="O14" t="str">
            <v>No</v>
          </cell>
          <cell r="Q14" t="str">
            <v>Yes</v>
          </cell>
          <cell r="R14" t="str">
            <v>Did not attach 90% Design Ecology Engineer Comments and Response to Comments. No Task 2-Design but applicant will still be required to submit final bid package for ECY review.</v>
          </cell>
          <cell r="S14" t="str">
            <v>Maybe. No Task 2-Design but applicant will still be required to submit final bid package for ECY review. Grant amount requested equals the Total Eligible Cost. Total Eligible Costs on General Info form does not appear to include match amount. Does not appear to be willing to accept loan.</v>
          </cell>
          <cell r="T14" t="str">
            <v>No.</v>
          </cell>
          <cell r="U14" t="str">
            <v>No</v>
          </cell>
          <cell r="V14" t="str">
            <v>Yes. ECY 90% acceptance.</v>
          </cell>
          <cell r="W14" t="str">
            <v>No</v>
          </cell>
          <cell r="X14" t="str">
            <v>Did not attach 90% Design Ecology Engineer Comments and Response to Comments. No Task 2-Design but applicant will still be required to submit final bid package for ECY review.</v>
          </cell>
          <cell r="Y14" t="str">
            <v>No</v>
          </cell>
          <cell r="Z14" t="str">
            <v>No</v>
          </cell>
          <cell r="AA14" t="str">
            <v>No</v>
          </cell>
          <cell r="AB14" t="str">
            <v>No</v>
          </cell>
          <cell r="AC14" t="str">
            <v>Yes</v>
          </cell>
          <cell r="AE14" t="str">
            <v>This project will be addressing multiple areas of the City of Clarkston that currently do not have adequate stormwater infrastructure. This project will provide water quality benefits by retaining and infiltrating stormwater runoff, and will reduce peak flows. The project identifies 10 areas on Maple, Poplar, Ash and Burns Streets that will receive new stormwater infrastructure. Low Impact Development facilities will be used in all of the areas to improve stormwater quality and flow.</v>
          </cell>
          <cell r="AH14" t="str">
            <v>Yes</v>
          </cell>
        </row>
        <row r="15">
          <cell r="A15" t="str">
            <v>WQC-2017-ClCoES-00089</v>
          </cell>
          <cell r="E15" t="str">
            <v>Jessica</v>
          </cell>
          <cell r="F15" t="str">
            <v>WQC-2017-ClCoES-00089</v>
          </cell>
          <cell r="G15" t="str">
            <v>Clark County - Environmental Services Department</v>
          </cell>
          <cell r="H15" t="str">
            <v>Clark County Stream Status and Trends Monitoring</v>
          </cell>
          <cell r="I15" t="str">
            <v>Nonpoint Activity</v>
          </cell>
          <cell r="J15" t="str">
            <v>Yes - needs to be changed to Stormwater Activity</v>
          </cell>
          <cell r="K15" t="str">
            <v>no</v>
          </cell>
          <cell r="L15" t="str">
            <v>yes</v>
          </cell>
          <cell r="M15" t="str">
            <v>No</v>
          </cell>
          <cell r="N15" t="str">
            <v>No</v>
          </cell>
          <cell r="O15" t="str">
            <v>Unclear</v>
          </cell>
          <cell r="P15" t="str">
            <v>Yes</v>
          </cell>
          <cell r="Q15" t="str">
            <v>NO</v>
          </cell>
          <cell r="R15" t="str">
            <v>Final project must not overlap or conflict with deliverables or objective from the related GROSS grants or SFY15 Combined program</v>
          </cell>
          <cell r="S15" t="str">
            <v>to be determined by reviewer</v>
          </cell>
          <cell r="T15" t="str">
            <v>No</v>
          </cell>
          <cell r="U15" t="str">
            <v>no</v>
          </cell>
          <cell r="V15" t="str">
            <v>no</v>
          </cell>
          <cell r="W15" t="str">
            <v>no</v>
          </cell>
          <cell r="X15" t="str">
            <v>no</v>
          </cell>
          <cell r="Y15" t="str">
            <v>no</v>
          </cell>
          <cell r="Z15" t="str">
            <v>no</v>
          </cell>
          <cell r="AA15" t="str">
            <v>No</v>
          </cell>
          <cell r="AB15" t="str">
            <v>No</v>
          </cell>
          <cell r="AC15" t="str">
            <v>n/a</v>
          </cell>
          <cell r="AE15" t="str">
            <v>This project implements status and trend stream monitoring at sites selected from the 2015 Ecology grant funded "Habitat Status and Trends Monitoring for the Lower Columbia Region". The project leverages a legacy Clark County multi-year stream water quality monitoring effort. The legacy monitoring will help document baseline conditions, enhance trend detection, and be incorporated into the proposed monitoring fom the multi-purpose regional habitat status and trend monitoring project.</v>
          </cell>
          <cell r="AF15" t="str">
            <v>yes</v>
          </cell>
          <cell r="AH15" t="str">
            <v>No</v>
          </cell>
        </row>
        <row r="16">
          <cell r="A16" t="str">
            <v>WQC-2017-Colfax-00189</v>
          </cell>
          <cell r="D16" t="str">
            <v>Doug Howie</v>
          </cell>
          <cell r="E16" t="str">
            <v>Jessica</v>
          </cell>
          <cell r="F16" t="str">
            <v>WQC-2017-Colfax-00189</v>
          </cell>
          <cell r="G16" t="str">
            <v>Colfax city of</v>
          </cell>
          <cell r="H16" t="str">
            <v>Lake Street Greenway</v>
          </cell>
          <cell r="I16" t="str">
            <v xml:space="preserve"> s/b Stormwater Facility Nonpoint Activity</v>
          </cell>
          <cell r="J16" t="str">
            <v>Yes - needs to be changed to Stormwater Facility</v>
          </cell>
          <cell r="K16" t="str">
            <v>No</v>
          </cell>
          <cell r="L16" t="str">
            <v xml:space="preserve"> Applicant is requestin  less than 75% grant  (71%)  Needs $3,166.66 in match  has $3500 cash match which meets the need also meets need for $1050 - 5,000 in kind is not eligible match for SFAP</v>
          </cell>
          <cell r="M16" t="str">
            <v>Possibly</v>
          </cell>
          <cell r="N16" t="str">
            <v>Possibly</v>
          </cell>
          <cell r="O16" t="str">
            <v>Possibly</v>
          </cell>
          <cell r="P16" t="str">
            <v>No</v>
          </cell>
          <cell r="Q16" t="str">
            <v>Possibly</v>
          </cell>
          <cell r="S16" t="str">
            <v>Yes - Application did not provide sufficient detail determine eligibility.   Upon reviewing the general project description, some elements of the project may be eligible to receive grant dollars, but the applicant did not provide sufficient detail in the task description or the project budget for Ecology to determine what part of the part of the project the applicant was requesting design dollars for or if the project would be retrofitting  existing compacted areas or creating new areas of disturbance.  Much of the final construction project as proposed appears to be loan-eligible, however the applicant indicated they would not accept loan assistance.  If funded, final grant award will be limited to eligible elements.</v>
          </cell>
          <cell r="T16" t="str">
            <v>No</v>
          </cell>
          <cell r="U16" t="str">
            <v>Yes</v>
          </cell>
          <cell r="V16" t="str">
            <v>no</v>
          </cell>
          <cell r="W16" t="str">
            <v>No</v>
          </cell>
          <cell r="X16" t="str">
            <v>No</v>
          </cell>
          <cell r="Y16" t="str">
            <v>No</v>
          </cell>
          <cell r="Z16" t="str">
            <v>No</v>
          </cell>
          <cell r="AA16" t="str">
            <v>No</v>
          </cell>
          <cell r="AB16" t="str">
            <v>No</v>
          </cell>
          <cell r="AC16" t="str">
            <v>Yes</v>
          </cell>
          <cell r="AE16" t="str">
            <v xml:space="preserve">Convert a desolate railroad siding into a Greenway that will incorporate bioretention, solar lighting, and a EV charging station. By using bioretention, storm water collected in the Greenway will  filter fines and PCBs before reaching the South Fork of the Palouse River. By incorporating trees and grass, the Greenway will be more ascetically pleasing than the current rail road siding. </v>
          </cell>
          <cell r="AH16" t="str">
            <v>No</v>
          </cell>
        </row>
        <row r="17">
          <cell r="A17" t="str">
            <v>WQC-2017-Colvil-00138</v>
          </cell>
          <cell r="B17" t="str">
            <v>Martyn Quinn</v>
          </cell>
          <cell r="C17" t="str">
            <v>Melisa Snoeberger</v>
          </cell>
          <cell r="D17">
            <v>0</v>
          </cell>
          <cell r="E17" t="str">
            <v>Jessica</v>
          </cell>
          <cell r="F17" t="str">
            <v>WQC-2017-Colvil-00138</v>
          </cell>
          <cell r="G17" t="str">
            <v>Colville city of</v>
          </cell>
          <cell r="H17" t="str">
            <v>City of Colville Street Sweeper Upgrade</v>
          </cell>
          <cell r="I17" t="str">
            <v>Stormwater Activity</v>
          </cell>
          <cell r="J17" t="str">
            <v>No</v>
          </cell>
          <cell r="K17" t="str">
            <v>Yes, Partial Amount Up to $100,000</v>
          </cell>
          <cell r="L17" t="str">
            <v>No. But will accept loan.</v>
          </cell>
          <cell r="M17" t="str">
            <v>No</v>
          </cell>
          <cell r="N17" t="str">
            <v>No</v>
          </cell>
          <cell r="O17" t="str">
            <v>No</v>
          </cell>
          <cell r="P17" t="str">
            <v>Yes</v>
          </cell>
          <cell r="Q17" t="str">
            <v>Yes</v>
          </cell>
          <cell r="R17" t="str">
            <v>Applicant lists deliverables for sweeper use but does not include sweeper use in the task.  If funded, the SOW would need to be modified to show sweeping as an activity.  As written, with only a 1 year schedule, the only WQ benefit would be from enhancement over one year of sweeping (new volume (2900cy) - existing conditions (2000cy) = (900cy) WQ benefit)</v>
          </cell>
          <cell r="S17" t="str">
            <v xml:space="preserve">Unclear if sufficent sweeping will be done w/in the grant peroid to justify equipment purchase vs. rental per Ecology equipment purchase policy.  </v>
          </cell>
          <cell r="T17" t="str">
            <v xml:space="preserve">Applicant incorrectly list Effective date at 1/1/2017 and has a duration of only one year.  </v>
          </cell>
          <cell r="U17" t="str">
            <v>no</v>
          </cell>
          <cell r="V17" t="str">
            <v xml:space="preserve">No </v>
          </cell>
          <cell r="W17" t="str">
            <v>No</v>
          </cell>
          <cell r="X17" t="str">
            <v>No</v>
          </cell>
          <cell r="Y17" t="str">
            <v>No</v>
          </cell>
          <cell r="Z17" t="str">
            <v>Yes</v>
          </cell>
          <cell r="AA17" t="str">
            <v>No</v>
          </cell>
          <cell r="AC17" t="str">
            <v>N/A</v>
          </cell>
          <cell r="AE17" t="str">
            <v xml:space="preserve">This project will help to prevent pollutants from entering the Colville River by primarily removing sediment, phosphorus, and bacteria from the stormwater system and providing pollutant source control through an enhanced road-sweeping program in the City of Colville. </v>
          </cell>
          <cell r="AF17" t="str">
            <v>yes</v>
          </cell>
          <cell r="AH17" t="str">
            <v>No</v>
          </cell>
        </row>
        <row r="18">
          <cell r="A18" t="str">
            <v>WQC-2017-CoPlED-00197</v>
          </cell>
          <cell r="B18" t="str">
            <v>Dave Duncan</v>
          </cell>
          <cell r="C18" t="str">
            <v>Layne Slone</v>
          </cell>
          <cell r="D18" t="str">
            <v>Amanda Heye</v>
          </cell>
          <cell r="E18" t="str">
            <v>Jessica</v>
          </cell>
          <cell r="F18" t="str">
            <v>WQC-2017-CoPlED-00197</v>
          </cell>
          <cell r="G18" t="str">
            <v>College Place city of - Engineering Department</v>
          </cell>
          <cell r="H18" t="str">
            <v>City of College Place Regional Stormwater System Plan</v>
          </cell>
          <cell r="I18" t="str">
            <v>Stormwater Facility</v>
          </cell>
          <cell r="J18" t="str">
            <v>No</v>
          </cell>
          <cell r="K18" t="str">
            <v>No</v>
          </cell>
          <cell r="L18" t="str">
            <v xml:space="preserve">No.  Proposal reflects 85% hardship match which is only available to SFAP eligible grants and does not apply to Centennial or 319 Funds.  </v>
          </cell>
          <cell r="M18" t="str">
            <v>No</v>
          </cell>
          <cell r="N18" t="str">
            <v>Yes, Task 5 $23,400 = 12% of admin = $26,520</v>
          </cell>
          <cell r="O18" t="str">
            <v>No</v>
          </cell>
          <cell r="P18" t="str">
            <v xml:space="preserve"> Partially Task 2 $3,900, Task 11 $10,400, Task 12 $18,850, Task 13 $6,500 TOTAL $39,650 + 22% of admin = $45,370</v>
          </cell>
          <cell r="Q18" t="str">
            <v>Partially Task 3 $3, 900, Task $29, 900, Task 6 $26,000, Task 7 $14,300, Task 8 $3,900, Task 9 $39,000, Task 10, $3,900, TOTAL $120,900 +66% of admin =$138,060</v>
          </cell>
          <cell r="R18" t="str">
            <v>Consult 2015 stormwater management plan projects to help with the agreement development process.</v>
          </cell>
          <cell r="S18" t="str">
            <v xml:space="preserve"> IF FUNDED: Maximum funding offer for this grant is $157,462.50.  Funding offer is less than requested grant amount. Proposal grant request reflects 85% hardship match which is only available to SFAP eligible grants and does not apply to Centennial or 319 Funds.  </v>
          </cell>
          <cell r="T18" t="str">
            <v>No</v>
          </cell>
          <cell r="U18" t="str">
            <v>Yes</v>
          </cell>
          <cell r="V18" t="str">
            <v>No</v>
          </cell>
          <cell r="W18" t="str">
            <v>No</v>
          </cell>
          <cell r="X18" t="str">
            <v>No</v>
          </cell>
          <cell r="Y18" t="str">
            <v>No</v>
          </cell>
          <cell r="Z18" t="str">
            <v>No</v>
          </cell>
          <cell r="AA18" t="str">
            <v>No</v>
          </cell>
          <cell r="AB18" t="str">
            <v>No</v>
          </cell>
          <cell r="AC18" t="str">
            <v>N/A</v>
          </cell>
          <cell r="AD18" t="str">
            <v>Grammer error in Project Short Discription - will ned to be fixed manually until the application is funded.</v>
          </cell>
          <cell r="AE18" t="str">
            <v xml:space="preserve">This project develops a local, policy-driven comprehensive stormwater infrastructure and program plan to include a funding mechanism for the City of College Place (City) that will comply with NPDES Phase II requirements while anticipating future growth .  </v>
          </cell>
          <cell r="AH18" t="str">
            <v>Yes</v>
          </cell>
        </row>
        <row r="19">
          <cell r="A19" t="str">
            <v>WQC-2017-EllePW-00050</v>
          </cell>
          <cell r="B19" t="str">
            <v>Janel Bistrika</v>
          </cell>
          <cell r="C19" t="str">
            <v>Layne Slone</v>
          </cell>
          <cell r="D19" t="str">
            <v>Doug Howie</v>
          </cell>
          <cell r="E19" t="str">
            <v>Sean</v>
          </cell>
          <cell r="F19" t="str">
            <v>WQC-2017-EllePW-00050</v>
          </cell>
          <cell r="G19" t="str">
            <v>Ellensburg city of - Public Works Department</v>
          </cell>
          <cell r="H19" t="str">
            <v>4 Bay Heated Storage Units</v>
          </cell>
          <cell r="I19" t="str">
            <v>Stormwater Facility</v>
          </cell>
          <cell r="J19" t="str">
            <v>No</v>
          </cell>
          <cell r="K19" t="str">
            <v>No</v>
          </cell>
          <cell r="M19" t="str">
            <v>Maybe. New development and no commitment to increasing efficiency/frequency of sweeping program</v>
          </cell>
          <cell r="N19" t="str">
            <v>Yes Entire project is new construction and only eligible for loan.  Applicant will not accept loan</v>
          </cell>
          <cell r="O19" t="str">
            <v>Maybe. New development and no commitment to increasing efficiency/frequency of sweeping program. Heated storage is a stretch in terms of eligibility.</v>
          </cell>
          <cell r="P19" t="str">
            <v>No</v>
          </cell>
          <cell r="Q19" t="str">
            <v>Maybe</v>
          </cell>
          <cell r="S19" t="str">
            <v>Maybe</v>
          </cell>
          <cell r="T19" t="str">
            <v>Concerns about effective date requested 6/1/16. Two year window for design/construct is tight.</v>
          </cell>
          <cell r="U19" t="str">
            <v>No</v>
          </cell>
          <cell r="V19" t="str">
            <v>No</v>
          </cell>
          <cell r="X19" t="str">
            <v>No</v>
          </cell>
          <cell r="Y19" t="str">
            <v>No</v>
          </cell>
          <cell r="Z19" t="str">
            <v>No</v>
          </cell>
          <cell r="AA19" t="str">
            <v>No</v>
          </cell>
          <cell r="AB19" t="str">
            <v>No</v>
          </cell>
          <cell r="AE19" t="str">
            <v xml:space="preserve">Eastern Washington winter conditions often prevent additional street sweeping and catch basin cleaning due to temperature constraints. All sweepers and vactor trucks are winterized from November through February regardless of conditions. The City of Ellensburg is requesting  funding to construct four heated storage bays to house two sweepers and two vactor trucks.  If funded, more street sweeping and catch basin cleaning could occur.  </v>
          </cell>
          <cell r="AF19" t="str">
            <v>yes to potentially ineligible</v>
          </cell>
          <cell r="AH19" t="str">
            <v>No</v>
          </cell>
        </row>
        <row r="20">
          <cell r="A20" t="str">
            <v>WQC-2017-Fernda-00010</v>
          </cell>
          <cell r="B20" t="str">
            <v>Kim Levesque</v>
          </cell>
          <cell r="C20" t="str">
            <v>Sean Mellon</v>
          </cell>
          <cell r="D20" t="str">
            <v>Doug Howie</v>
          </cell>
          <cell r="E20" t="str">
            <v>Sean</v>
          </cell>
          <cell r="F20" t="str">
            <v>WQC-2017-Fernda-00010</v>
          </cell>
          <cell r="G20" t="str">
            <v>Ferndale city of</v>
          </cell>
          <cell r="H20" t="str">
            <v>Stormwater Decant Facility Design</v>
          </cell>
          <cell r="I20" t="str">
            <v>Stormwater Facility</v>
          </cell>
          <cell r="J20" t="str">
            <v>No</v>
          </cell>
          <cell r="K20" t="str">
            <v>No</v>
          </cell>
          <cell r="M20" t="str">
            <v>No</v>
          </cell>
          <cell r="N20" t="str">
            <v>No</v>
          </cell>
          <cell r="O20" t="str">
            <v>No</v>
          </cell>
          <cell r="P20" t="str">
            <v>No</v>
          </cell>
          <cell r="Q20" t="str">
            <v>Yes</v>
          </cell>
          <cell r="S20" t="str">
            <v>No</v>
          </cell>
          <cell r="T20" t="str">
            <v>Effective date requested 7/1/16. Five month window for design is tight.</v>
          </cell>
          <cell r="U20" t="str">
            <v>Yes. Planning and design.</v>
          </cell>
          <cell r="V20" t="str">
            <v>No</v>
          </cell>
          <cell r="X20" t="str">
            <v>No</v>
          </cell>
          <cell r="Y20" t="str">
            <v>Yes</v>
          </cell>
          <cell r="Z20" t="str">
            <v>No</v>
          </cell>
          <cell r="AA20" t="str">
            <v>No</v>
          </cell>
          <cell r="AB20" t="str">
            <v>No</v>
          </cell>
          <cell r="AC20" t="str">
            <v>Yes</v>
          </cell>
          <cell r="AE20" t="str">
            <v xml:space="preserve">This project includes the design of an expanded and covered stormwater decant for the City of Ferndale.  The existing decant area consists of an uncovered 45 foot by 45 foot asphalt slab.  A larger, covered facility will enable to the City to better manage materials generated from cleaning stormwater structures and street sweeping, which will reduce overall pollutant loading in the City of Ferndale. </v>
          </cell>
          <cell r="AF20">
            <v>42324</v>
          </cell>
          <cell r="AH20" t="str">
            <v>Yes</v>
          </cell>
        </row>
        <row r="21">
          <cell r="A21" t="str">
            <v>WQC-2017-FriHar-00031</v>
          </cell>
          <cell r="B21" t="str">
            <v>Kim Levesque</v>
          </cell>
          <cell r="C21" t="str">
            <v>Dave Mora</v>
          </cell>
          <cell r="D21" t="str">
            <v>Amanda Heye</v>
          </cell>
          <cell r="E21" t="str">
            <v>Janel</v>
          </cell>
          <cell r="F21" t="str">
            <v>WQC-2017-FriHar-00031</v>
          </cell>
          <cell r="G21" t="str">
            <v>Friday Harbor town of</v>
          </cell>
          <cell r="H21" t="str">
            <v>Spring Street Waterfront Storm Water Filtration Vault</v>
          </cell>
          <cell r="I21" t="str">
            <v>Stormwater Facility</v>
          </cell>
          <cell r="J21" t="str">
            <v>No</v>
          </cell>
          <cell r="K21" t="str">
            <v>No</v>
          </cell>
          <cell r="L21" t="str">
            <v>Yes. Possibly meets hardship criteria (15% match).</v>
          </cell>
          <cell r="M21" t="str">
            <v>No</v>
          </cell>
          <cell r="N21" t="str">
            <v>No</v>
          </cell>
          <cell r="O21" t="str">
            <v>Applicant identified in-eligible components in their scope of work and listed them as such. Water quality sampling (Task 23- $10,680) is not eligible for SFAP.</v>
          </cell>
          <cell r="P21" t="str">
            <v>Maybe-water quality sampling task might be Centennial eligible ($10,680).</v>
          </cell>
          <cell r="Q21" t="str">
            <v>Yes-most of the project appears to be eligible.</v>
          </cell>
          <cell r="R21" t="str">
            <v>Applicant did not follow standard Scope of Work for stormwater facility project so they might be missing some details and required deliverables. Can be discussed during negotiation</v>
          </cell>
          <cell r="S21" t="str">
            <v>Maybe. Applicant did not follow standard Scope of Work for stormwater facility project so they might be missing some details and required deliverables. Can be discussed during negotiation.</v>
          </cell>
          <cell r="T21" t="str">
            <v>Effective date is listed as 01/01/2017. Will need to modify during negotiation, as effective can't be any earlier than the publish date of the final offer list. Project start date on Project Info form is listed as 03/01/2017 and Initiation of Operation date is listed as 10/02/2017. Might need to modify these dates during negotiation.</v>
          </cell>
          <cell r="U21" t="str">
            <v>No</v>
          </cell>
          <cell r="V21" t="str">
            <v>No</v>
          </cell>
          <cell r="W21" t="str">
            <v>No</v>
          </cell>
          <cell r="X21" t="str">
            <v>No</v>
          </cell>
          <cell r="Y21" t="str">
            <v>No</v>
          </cell>
          <cell r="Z21" t="str">
            <v>No</v>
          </cell>
          <cell r="AA21" t="str">
            <v>No</v>
          </cell>
          <cell r="AB21" t="str">
            <v>No</v>
          </cell>
          <cell r="AE21" t="str">
            <v>Construction of a waterfront vault containing cartridge filters to clean storm water that drains from the Friday Harbor urban environment. Due to the Town's age, there is very limited treatment of storm water before it reaches the harbor.  The vault is designed to filter 100% of the "first flush" of rainwater entering the storm sewer system. Testing demonstrated higher levels of turbidity, surfactants (detergents), and total suspended solids during rain events that follow prolonged dry weather.</v>
          </cell>
          <cell r="AH21" t="str">
            <v>Yes</v>
          </cell>
        </row>
        <row r="22">
          <cell r="A22" t="str">
            <v>WQC-2017-GraFal-00068</v>
          </cell>
          <cell r="B22" t="str">
            <v>Melisa Snoeberger</v>
          </cell>
          <cell r="C22" t="str">
            <v>Sean Mellon</v>
          </cell>
          <cell r="D22" t="str">
            <v>Amanda Heye</v>
          </cell>
          <cell r="E22" t="str">
            <v>Sean</v>
          </cell>
          <cell r="F22" t="str">
            <v>WQC-2017-GraFal-00068</v>
          </cell>
          <cell r="G22" t="str">
            <v>Granite Falls city of</v>
          </cell>
          <cell r="H22" t="str">
            <v>Low Impact Development (LID) Retrofit Project - Phase II</v>
          </cell>
          <cell r="I22" t="str">
            <v>Stormwater Facility</v>
          </cell>
          <cell r="J22" t="str">
            <v>No</v>
          </cell>
          <cell r="K22" t="str">
            <v>No</v>
          </cell>
          <cell r="M22" t="str">
            <v>No</v>
          </cell>
          <cell r="N22" t="str">
            <v>No</v>
          </cell>
          <cell r="O22" t="str">
            <v>Replacing packed gravel with pavers? Not wholly ineligible but cost to benefit ratio is low. No T2 design element in SOW or budget.</v>
          </cell>
          <cell r="P22" t="str">
            <v>No</v>
          </cell>
          <cell r="Q22" t="str">
            <v>Yes</v>
          </cell>
          <cell r="S22" t="str">
            <v>No</v>
          </cell>
          <cell r="T22" t="str">
            <v>Effective date requested is 7/1/16. Expiration date requested of 7/1/21 not feasible.</v>
          </cell>
          <cell r="U22" t="str">
            <v>No</v>
          </cell>
          <cell r="V22" t="str">
            <v>No</v>
          </cell>
          <cell r="X22" t="str">
            <v>Yes. No mention of design or planning in SOW?</v>
          </cell>
          <cell r="Y22" t="str">
            <v>No</v>
          </cell>
          <cell r="Z22" t="str">
            <v>No</v>
          </cell>
          <cell r="AA22" t="str">
            <v>No</v>
          </cell>
          <cell r="AB22" t="str">
            <v>No</v>
          </cell>
          <cell r="AE22" t="str">
            <v xml:space="preserve">This project will improve water quality in Lake Gardner through the installation of water quality facilities including pervious pavement at Kentucky Ave., (between Stanley St. and Galena St.) and Union St. (between S. Indiana Ave. to S. Granite Ave.) in the city of Granite Falls. This project will provide treatment for Total Suspended Solids (TSS), dissolved copper, dissolved zinc and total phosphorus and will also reduce flows to Lake Gardner by infiltrating stormwater runoff.   </v>
          </cell>
          <cell r="AH22" t="str">
            <v>Yes</v>
          </cell>
        </row>
        <row r="23">
          <cell r="A23" t="str">
            <v>WQC-2017-Issaqu-00180</v>
          </cell>
          <cell r="B23" t="str">
            <v>Tricia Shoblom</v>
          </cell>
          <cell r="C23" t="str">
            <v>Janel Bistrika</v>
          </cell>
          <cell r="D23">
            <v>0</v>
          </cell>
          <cell r="E23" t="str">
            <v>Jessica</v>
          </cell>
          <cell r="F23" t="str">
            <v>WQC-2017-Issaqu-00180</v>
          </cell>
          <cell r="G23" t="str">
            <v>Issaquah city of</v>
          </cell>
          <cell r="H23" t="str">
            <v>City of Issaquah Watershed-Scale Stormwater Plan</v>
          </cell>
          <cell r="I23" t="str">
            <v>Stormwater Facility</v>
          </cell>
          <cell r="J23" t="str">
            <v>Project Category incorrectly identified as a stormwater activity project by applicant.  Project category has been changed by Ecology to ensure that the project was considered for appropriate funding sources.</v>
          </cell>
          <cell r="K23" t="str">
            <v xml:space="preserve">No </v>
          </cell>
          <cell r="L23" t="str">
            <v>Yes</v>
          </cell>
          <cell r="M23" t="str">
            <v>No</v>
          </cell>
          <cell r="N23" t="str">
            <v>Possibly</v>
          </cell>
          <cell r="O23" t="str">
            <v>Possibly</v>
          </cell>
          <cell r="P23" t="str">
            <v>Yes/partially amount cannot be determined from the application.</v>
          </cell>
          <cell r="Q23" t="str">
            <v>Yes</v>
          </cell>
          <cell r="R23" t="str">
            <v>See footnote</v>
          </cell>
          <cell r="S23" t="str">
            <v xml:space="preserve"> Grant eligibility for Step 1 Stomwater Facility Planning Projects is limited to planning for projects that treat existing development.  Project expenses related to the implementation of BMPs for future growth are not  SFAP grant eligible.  Unless this project ranks high enough to recieve Centennial/319 fund and the applicatn provides addtional infomation during the comment peroid, final award will be less than grant  amount requested.</v>
          </cell>
          <cell r="T23" t="str">
            <v>No</v>
          </cell>
          <cell r="U23" t="str">
            <v>Yes</v>
          </cell>
          <cell r="V23" t="str">
            <v>No</v>
          </cell>
          <cell r="W23" t="str">
            <v>No</v>
          </cell>
          <cell r="X23" t="str">
            <v>No</v>
          </cell>
          <cell r="Y23" t="str">
            <v>No</v>
          </cell>
          <cell r="Z23" t="str">
            <v>No</v>
          </cell>
          <cell r="AA23" t="str">
            <v>No</v>
          </cell>
          <cell r="AB23" t="str">
            <v>No</v>
          </cell>
          <cell r="AC23" t="str">
            <v>N/A</v>
          </cell>
          <cell r="AE23" t="str">
            <v>This project will develop a Watershed-Scale Stormwater Plan to address stormwater runoff impacts and ecosystem degradation within the City of Issaquah.  This planning effort is intended to identify stormwater-related issues affecting the watershed heath and degraded water quality and habitat conditions, and how stormwater management actions can achieve long-term ecosystem recovery in city streams, including how best to mitigate stormwater impacts from past development.</v>
          </cell>
          <cell r="AF23" t="str">
            <v>yes</v>
          </cell>
          <cell r="AH23" t="str">
            <v>Yes</v>
          </cell>
        </row>
        <row r="24">
          <cell r="A24" t="str">
            <v>WQC-2017-Issaqu-00209</v>
          </cell>
          <cell r="B24" t="str">
            <v>Melisa Snoeberger</v>
          </cell>
          <cell r="C24" t="str">
            <v>Janel Bistrika</v>
          </cell>
          <cell r="D24">
            <v>0</v>
          </cell>
          <cell r="E24" t="str">
            <v>Jessica</v>
          </cell>
          <cell r="F24" t="str">
            <v>WQC-2017-Issaqu-00209</v>
          </cell>
          <cell r="G24" t="str">
            <v>Issaquah city of</v>
          </cell>
          <cell r="H24" t="str">
            <v>City of Issaquah Sweeping Enhancement Program</v>
          </cell>
          <cell r="I24" t="str">
            <v>Stormwater Activity</v>
          </cell>
          <cell r="J24" t="str">
            <v>No</v>
          </cell>
          <cell r="K24" t="str">
            <v>No</v>
          </cell>
          <cell r="L24" t="str">
            <v>Yes</v>
          </cell>
          <cell r="M24" t="str">
            <v>No</v>
          </cell>
          <cell r="N24" t="str">
            <v>Yes</v>
          </cell>
          <cell r="O24" t="str">
            <v>No</v>
          </cell>
          <cell r="P24" t="str">
            <v>No</v>
          </cell>
          <cell r="Q24" t="str">
            <v>Yes</v>
          </cell>
          <cell r="R24" t="str">
            <v>Project is listed as an activity but does not include any sweeper use.  Difficult to determine if sufficient sweeping will be done to justify the cost of the sweeper purchase.  If funded the scope will need to be re-written to be a pay-as-you go ACTIVITY project.</v>
          </cell>
          <cell r="S24" t="str">
            <v>IF FUNDED Applcation does not provide sufficient detail about the quantiity of work that will to justify equipment purchase vs. rental per Ecology equipment purchase policy.  Additonal expense justification must be provided in order to receive authorization for purchase.</v>
          </cell>
          <cell r="T24" t="str">
            <v>Activity projects that only covers one year.  This may not be sufficient to compleate the project.</v>
          </cell>
          <cell r="U24" t="str">
            <v>No</v>
          </cell>
          <cell r="V24" t="str">
            <v>No</v>
          </cell>
          <cell r="W24" t="str">
            <v>No</v>
          </cell>
          <cell r="X24" t="str">
            <v>No</v>
          </cell>
          <cell r="Y24" t="str">
            <v>No</v>
          </cell>
          <cell r="Z24" t="str">
            <v>Yes</v>
          </cell>
          <cell r="AA24" t="str">
            <v>No</v>
          </cell>
          <cell r="AB24" t="str">
            <v>No</v>
          </cell>
          <cell r="AC24" t="str">
            <v>N/A</v>
          </cell>
          <cell r="AE24" t="str">
            <v>Issaquah’s sweeping program maintains the appearance of the city streets and additionally is a source control BMP for stormwater management. Issaquah's Public Works Operations Department owns one mechanical broom sweeper in which this work is accomplished. The efficiency of the sweeping activities would be improved with the addition of a high efficiency vacuum sweeper to remove pollutants near their source, thus improving stormwater runoff and keeping our waterways clean.</v>
          </cell>
          <cell r="AH24" t="str">
            <v>No</v>
          </cell>
        </row>
        <row r="25">
          <cell r="A25" t="str">
            <v>WQC-2017-Issaqu-00231</v>
          </cell>
          <cell r="B25" t="str">
            <v>Melisa Snoeberger</v>
          </cell>
          <cell r="C25" t="str">
            <v>Janel Bistrika</v>
          </cell>
          <cell r="D25">
            <v>0</v>
          </cell>
          <cell r="E25" t="str">
            <v>Jessica</v>
          </cell>
          <cell r="F25" t="str">
            <v>WQC-2017-Issaqu-00231</v>
          </cell>
          <cell r="G25" t="str">
            <v>Issaquah city of</v>
          </cell>
          <cell r="H25" t="str">
            <v xml:space="preserve">LID Maintenance Compact Regenerative Air Sweeper </v>
          </cell>
          <cell r="I25" t="str">
            <v>Stormwater Activity</v>
          </cell>
          <cell r="J25" t="str">
            <v>No</v>
          </cell>
          <cell r="K25" t="str">
            <v>No</v>
          </cell>
          <cell r="L25" t="str">
            <v>Yes</v>
          </cell>
          <cell r="M25" t="str">
            <v>No</v>
          </cell>
          <cell r="N25" t="str">
            <v>Yes</v>
          </cell>
          <cell r="O25" t="str">
            <v>No</v>
          </cell>
          <cell r="P25" t="str">
            <v>No</v>
          </cell>
          <cell r="Q25" t="str">
            <v>Yes</v>
          </cell>
          <cell r="R25" t="str">
            <v>Sweeper purchase is for maintenance of exiting facilities.  Purchase of sweeper is only task - no mention is made of use of sweeper or expansion of sweeping program.</v>
          </cell>
          <cell r="S25" t="str">
            <v>Maintenance of facilites is not an eligible grant expense.  Recipient indicated that they would not be willing to accept loan dollars.</v>
          </cell>
          <cell r="T25" t="str">
            <v>No</v>
          </cell>
          <cell r="U25" t="str">
            <v>No</v>
          </cell>
          <cell r="V25" t="str">
            <v>No</v>
          </cell>
          <cell r="W25" t="str">
            <v>No</v>
          </cell>
          <cell r="X25" t="str">
            <v>No</v>
          </cell>
          <cell r="Y25" t="str">
            <v>No</v>
          </cell>
          <cell r="Z25" t="str">
            <v>Yes</v>
          </cell>
          <cell r="AA25" t="str">
            <v>No</v>
          </cell>
          <cell r="AB25" t="str">
            <v>No</v>
          </cell>
          <cell r="AC25" t="str">
            <v>N/A</v>
          </cell>
          <cell r="AD25" t="str">
            <v>Mini sweeper for pervous - Projects for mini-sweepers that are currently being negotiated for FY16 are having a very difficult time showing enhance programs.  More specific guidence on eligiblity will be deveoped for FY18</v>
          </cell>
          <cell r="AE25" t="str">
            <v xml:space="preserve">Issaquah is looking for an efficient way to maintain the porous concrete surfaces installed with Low Impact Development projects. This grant would fund the purchase of a compact regenerative air sweeper for use on the sidewalks that are now classified as stormwater facilities. </v>
          </cell>
          <cell r="AF25" t="str">
            <v>yes to potentially ineligible - will be changed to eligible</v>
          </cell>
          <cell r="AG25" t="str">
            <v>Project type is not specifically excluded per the guidelines and should be scored based on water quality benefit.  Reviewers should note that maintenance to maintain functionality of existing  BMPs is required and does not represent removal of legacy pollutants or an expansion of the sweeping beyond the minimum amount required for basic functionality.   Recipient indicated that they would not be willing to accept loan dollars.</v>
          </cell>
          <cell r="AH25" t="str">
            <v>No</v>
          </cell>
        </row>
        <row r="26">
          <cell r="A26" t="str">
            <v>WQC-2017-Kalama-00157</v>
          </cell>
          <cell r="B26" t="str">
            <v>Deborah Cornett</v>
          </cell>
          <cell r="C26" t="str">
            <v>Heather Khan</v>
          </cell>
          <cell r="D26">
            <v>0</v>
          </cell>
          <cell r="E26" t="str">
            <v>Jessica</v>
          </cell>
          <cell r="F26" t="str">
            <v>WQC-2017-Kalama-00157</v>
          </cell>
          <cell r="G26" t="str">
            <v>Kalama city of</v>
          </cell>
          <cell r="H26" t="str">
            <v>Kalama Stormwater Utility</v>
          </cell>
          <cell r="I26" t="str">
            <v>Stormwater Activity</v>
          </cell>
          <cell r="J26" t="str">
            <v>No</v>
          </cell>
          <cell r="K26" t="str">
            <v>Yes, for match $12,500 or full TEC $50,000</v>
          </cell>
          <cell r="L26" t="str">
            <v>No, but willl accept loan</v>
          </cell>
          <cell r="M26" t="str">
            <v>No</v>
          </cell>
          <cell r="N26" t="str">
            <v>Yes</v>
          </cell>
          <cell r="O26" t="str">
            <v>No</v>
          </cell>
          <cell r="P26" t="str">
            <v>Yes</v>
          </cell>
          <cell r="Q26" t="str">
            <v>No</v>
          </cell>
          <cell r="T26" t="str">
            <v>No</v>
          </cell>
          <cell r="U26" t="str">
            <v>No</v>
          </cell>
          <cell r="V26" t="str">
            <v>No</v>
          </cell>
          <cell r="W26" t="str">
            <v>No</v>
          </cell>
          <cell r="X26" t="str">
            <v>No</v>
          </cell>
          <cell r="Y26" t="str">
            <v>No</v>
          </cell>
          <cell r="Z26" t="str">
            <v>No</v>
          </cell>
          <cell r="AA26" t="str">
            <v>No</v>
          </cell>
          <cell r="AB26" t="str">
            <v>No</v>
          </cell>
          <cell r="AC26" t="str">
            <v>N/A</v>
          </cell>
          <cell r="AE26" t="str">
            <v xml:space="preserve">Stormwater Utility Formation including: Initial coordination with residential and commercial stakeholders; Development of a Preliminary Facilities Plan; Conduct Stormwater Utility Formation Study; Review of fiscal policies; Formation of a new Stormwater Utility; and a Public Education Program to introduce the new Stormwater Utility to ratepayers.
</v>
          </cell>
          <cell r="AF26" t="str">
            <v>yes</v>
          </cell>
          <cell r="AH26" t="str">
            <v>No</v>
          </cell>
        </row>
        <row r="27">
          <cell r="A27" t="str">
            <v>WQC-2017-KCWLRD-00025</v>
          </cell>
          <cell r="B27" t="str">
            <v>Heather Khan</v>
          </cell>
          <cell r="C27" t="str">
            <v>Dave Mora</v>
          </cell>
          <cell r="D27" t="str">
            <v>Amanda Heye</v>
          </cell>
          <cell r="E27" t="str">
            <v>Janel</v>
          </cell>
          <cell r="F27" t="str">
            <v>WQC-2017-KCWLRD-00025</v>
          </cell>
          <cell r="G27" t="str">
            <v>King County - Water and Land Resources Division</v>
          </cell>
          <cell r="H27" t="str">
            <v>Evans Creek Tributary 108 NE 79th Street Detention Facility Retrofit Design</v>
          </cell>
          <cell r="I27" t="str">
            <v>Stormwater Facility</v>
          </cell>
          <cell r="J27" t="str">
            <v>No</v>
          </cell>
          <cell r="K27" t="str">
            <v>No</v>
          </cell>
          <cell r="L27" t="str">
            <v>Yes</v>
          </cell>
          <cell r="M27" t="str">
            <v>No</v>
          </cell>
          <cell r="N27" t="str">
            <v>No</v>
          </cell>
          <cell r="O27" t="str">
            <v>No</v>
          </cell>
          <cell r="Q27" t="str">
            <v>Yes</v>
          </cell>
          <cell r="R27" t="str">
            <v>On the Project Info Form, the Initiation of Operation date does not line up with the expiration date. Might need to discuss during negotiation.</v>
          </cell>
          <cell r="S27" t="str">
            <v>No</v>
          </cell>
          <cell r="T27" t="str">
            <v>On the Project Info Form, the Initiation of Operation date does not line up with the expiration date. Might need to discuss during negotiation.</v>
          </cell>
          <cell r="U27" t="str">
            <v>Yes</v>
          </cell>
          <cell r="V27" t="str">
            <v>No</v>
          </cell>
          <cell r="W27" t="str">
            <v>No</v>
          </cell>
          <cell r="X27" t="str">
            <v>No</v>
          </cell>
          <cell r="Y27" t="str">
            <v>No</v>
          </cell>
          <cell r="Z27" t="str">
            <v>No</v>
          </cell>
          <cell r="AA27" t="str">
            <v>No</v>
          </cell>
          <cell r="AB27" t="str">
            <v>No</v>
          </cell>
          <cell r="AE27" t="str">
            <v>This project will design a stormwater retrofit detention facility in unincorporated King County near 20651 NE 79th Street Redmond, WA. This project is in the Evans Creek Tributary 108 basin. This basin was substantially developed without adequate stormwater controls, which has degraded its stream health as documented by Benthic Index of Biotic Integrity monitoring. This project was identified by the Evans Creek Tributary 108 Basin-Wide Retrofit Siting project, Ecology Grant G1400026.</v>
          </cell>
          <cell r="AH27" t="str">
            <v>Yes</v>
          </cell>
        </row>
        <row r="28">
          <cell r="A28" t="str">
            <v>WQC-2017-KCWLRD-00204</v>
          </cell>
          <cell r="D28" t="str">
            <v>Amanda Heye</v>
          </cell>
          <cell r="E28" t="str">
            <v>Jessica</v>
          </cell>
          <cell r="F28" t="str">
            <v>WQC-2017-KCWLRD-00204</v>
          </cell>
          <cell r="G28" t="str">
            <v>King County - Water and Land Resources Division</v>
          </cell>
          <cell r="H28" t="str">
            <v>May Creek Tributary 291A Cemetery Pond Retrofit and Wetland Restoration</v>
          </cell>
          <cell r="I28" t="str">
            <v>s/b Stormwater Facility-Nonpoint Activity</v>
          </cell>
          <cell r="J28" t="str">
            <v>Yes - needs to be changed to Stormwater Facility</v>
          </cell>
          <cell r="K28" t="str">
            <v>No</v>
          </cell>
          <cell r="L28" t="str">
            <v>In kind - is not allowable match for SFAP - Source of "matching funds" is unclear.  grant request is less than 75% of TEC - match exceed 25%</v>
          </cell>
          <cell r="M28" t="str">
            <v>No</v>
          </cell>
          <cell r="N28" t="str">
            <v>No</v>
          </cell>
          <cell r="O28" t="str">
            <v>no</v>
          </cell>
          <cell r="P28" t="str">
            <v>No</v>
          </cell>
          <cell r="Q28" t="str">
            <v>Yes</v>
          </cell>
          <cell r="R28" t="str">
            <v>See project category</v>
          </cell>
          <cell r="S28" t="str">
            <v>No</v>
          </cell>
          <cell r="T28" t="str">
            <v>No</v>
          </cell>
          <cell r="U28" t="str">
            <v>Yes</v>
          </cell>
          <cell r="V28" t="str">
            <v>No</v>
          </cell>
          <cell r="W28" t="str">
            <v>No</v>
          </cell>
          <cell r="X28" t="str">
            <v>No</v>
          </cell>
          <cell r="Y28" t="str">
            <v>No</v>
          </cell>
          <cell r="Z28" t="str">
            <v>No</v>
          </cell>
          <cell r="AA28" t="str">
            <v>No</v>
          </cell>
          <cell r="AB28" t="str">
            <v>No</v>
          </cell>
          <cell r="AC28" t="str">
            <v>Yes</v>
          </cell>
          <cell r="AD28" t="str">
            <v>Biggest issue here is that KCWLRD does not own the property - a land owner agreement/property purchase must be in place prior to beginning work on design.  Determining the other elements such as wetland value, types of permits necessary etc. can happen as part of the design process since these items may be loan eligible</v>
          </cell>
          <cell r="AE28" t="str">
            <v xml:space="preserve">This project, located in the May Creek Tributary 291A basin, will prepare 90% design plans to retrofit  a regional detention facility to improve flow control and treatment of runoff from developed land that has no stormwater controls.  The facility occupies a historic wetland, portions of which have been filled in by adjacent property owners.  The plans would restore these portions of filled wetland, which will increase the facility's detention storage and improve water quality treatment.  </v>
          </cell>
          <cell r="AH28" t="str">
            <v>Yes</v>
          </cell>
        </row>
        <row r="29">
          <cell r="A29" t="str">
            <v>WQC-2017-KiCoFM-00108</v>
          </cell>
          <cell r="B29" t="str">
            <v>Melisa Snoeberger</v>
          </cell>
          <cell r="C29" t="str">
            <v>Sean Mellon</v>
          </cell>
          <cell r="D29" t="str">
            <v>Amanda Heye</v>
          </cell>
          <cell r="E29" t="str">
            <v>Janel</v>
          </cell>
          <cell r="F29" t="str">
            <v>WQC-2017-KiCoFM-00108</v>
          </cell>
          <cell r="G29" t="str">
            <v>King County - Facilities Management Division</v>
          </cell>
          <cell r="H29" t="str">
            <v>King County District Court Low Impact Development Retrofit Project</v>
          </cell>
          <cell r="I29" t="str">
            <v>Stormwater Facility</v>
          </cell>
          <cell r="J29" t="str">
            <v>No</v>
          </cell>
          <cell r="K29" t="str">
            <v>No</v>
          </cell>
          <cell r="L29" t="str">
            <v>Maybe. Need to check on eligibility of in-kind contributions for the "land value for bioretention facility". If it is not eligible for SFAP match, the applicant will need to confirm additional match.</v>
          </cell>
          <cell r="M29" t="str">
            <v>No</v>
          </cell>
          <cell r="N29" t="str">
            <v>No</v>
          </cell>
          <cell r="O29" t="str">
            <v>No</v>
          </cell>
          <cell r="Q29" t="str">
            <v>Yes</v>
          </cell>
          <cell r="R29" t="str">
            <v>Applicant did not follow standard Scope of Work for stormwater facility project so they might be missing some details and required deliverables.</v>
          </cell>
          <cell r="S29" t="str">
            <v>Maybe. Grant amount requested on the Additional Funding Info form appears to be $0.50 short of what their grant request should be (75% of TEC). Need to determine eligibility of in-kind contributions for "land value for bioretention facility". If it is not eligible for SFAP match, the applicant will need to confirm additional match during negotiation. Applicant did not follow standard Scope of Work for stormwater facility project so they might be missing some details and required deliverables.</v>
          </cell>
          <cell r="T29" t="str">
            <v>Project start date and initiation of operation dates on Project Info Form do not line up with dates on General Info Form. Might need to adjust during negotiation.</v>
          </cell>
          <cell r="U29" t="str">
            <v>No</v>
          </cell>
          <cell r="V29" t="str">
            <v>No</v>
          </cell>
          <cell r="W29" t="str">
            <v>No</v>
          </cell>
          <cell r="X29" t="str">
            <v>No</v>
          </cell>
          <cell r="Y29" t="str">
            <v>No</v>
          </cell>
          <cell r="Z29" t="str">
            <v>No</v>
          </cell>
          <cell r="AA29" t="str">
            <v>No</v>
          </cell>
          <cell r="AB29" t="str">
            <v>No</v>
          </cell>
          <cell r="AE29" t="str">
            <v xml:space="preserve">This stormwater LID retrofit project, located in downtown Burien, WA, includes replacing an existing impervious parking lot with permeable pavement, constructing new bioretention to treat on-site stormwater runoff, and converting an existing detention pond to a bioretention facility to treat off-site stormwater runoff diverted from SW 148th Street and 7th Avenue SW.  </v>
          </cell>
          <cell r="AH29" t="str">
            <v>Yes</v>
          </cell>
        </row>
        <row r="30">
          <cell r="A30" t="str">
            <v>WQC-2017-KirkPW-00047</v>
          </cell>
          <cell r="B30" t="str">
            <v>Tricia Shoblom</v>
          </cell>
          <cell r="C30" t="str">
            <v>Dave Mora</v>
          </cell>
          <cell r="D30" t="str">
            <v>Doug Howie</v>
          </cell>
          <cell r="E30" t="str">
            <v>Sean</v>
          </cell>
          <cell r="F30" t="str">
            <v>WQC-2017-KirkPW-00047</v>
          </cell>
          <cell r="G30" t="str">
            <v>Kirkland city of - Public Works</v>
          </cell>
          <cell r="H30" t="str">
            <v>132nd Square Park Retrofit Facility</v>
          </cell>
          <cell r="I30" t="str">
            <v>Stormwater Facility</v>
          </cell>
          <cell r="J30" t="str">
            <v>No</v>
          </cell>
          <cell r="K30" t="str">
            <v>No</v>
          </cell>
          <cell r="M30" t="str">
            <v>No</v>
          </cell>
          <cell r="N30" t="str">
            <v>No</v>
          </cell>
          <cell r="O30" t="str">
            <v>No</v>
          </cell>
          <cell r="P30" t="str">
            <v>No</v>
          </cell>
          <cell r="Q30" t="str">
            <v>Yes</v>
          </cell>
          <cell r="S30" t="str">
            <v>No</v>
          </cell>
          <cell r="T30" t="str">
            <v>Effective date requested is 9/9/16. 2 years 5 months for large scale design/construct is tight.</v>
          </cell>
          <cell r="U30" t="str">
            <v>No</v>
          </cell>
          <cell r="V30" t="str">
            <v>Yes (conceptual?)</v>
          </cell>
          <cell r="X30" t="str">
            <v>No</v>
          </cell>
          <cell r="Y30" t="str">
            <v>No</v>
          </cell>
          <cell r="Z30" t="str">
            <v>No</v>
          </cell>
          <cell r="AA30" t="str">
            <v>No</v>
          </cell>
          <cell r="AB30" t="str">
            <v>No</v>
          </cell>
          <cell r="AC30" t="str">
            <v>Yes</v>
          </cell>
          <cell r="AE30" t="str">
            <v>The 132nd Square Park Retrofit Facility would provide water quality treatment, flow control and infiltration for approximately 48.5 acres of single-family residential and right-of-way area in the northeast corner of the Totem Lake Basin. This project will implement one of the two projects identified in the Totem Lake/Juanita Creek Basin Stormwater Retrofit Conceptual Design (Ecology Grant G1400024) which conducted planning and design work for capital and non-capital stormwater retrofit projects.</v>
          </cell>
          <cell r="AH30" t="str">
            <v>Yes</v>
          </cell>
        </row>
        <row r="31">
          <cell r="A31" t="str">
            <v>WQC-2017-LyndPW-00098</v>
          </cell>
          <cell r="B31" t="str">
            <v>Kim Levesque</v>
          </cell>
          <cell r="C31" t="str">
            <v>Sean Mellon</v>
          </cell>
          <cell r="D31" t="str">
            <v>Amanda Heye</v>
          </cell>
          <cell r="E31" t="str">
            <v>Jessica</v>
          </cell>
          <cell r="F31" t="str">
            <v>WQC-2017-LyndPW-00098</v>
          </cell>
          <cell r="G31" t="str">
            <v>Lynden city of - Public Works Department</v>
          </cell>
          <cell r="H31" t="str">
            <v xml:space="preserve">City of Lynden and Northwest Washington Fair Stormwater Improvements </v>
          </cell>
          <cell r="I31" t="str">
            <v>Stormwater Facility</v>
          </cell>
          <cell r="J31" t="str">
            <v>No</v>
          </cell>
          <cell r="K31" t="str">
            <v>No</v>
          </cell>
          <cell r="L31" t="str">
            <v>Funds are committed, however the detailed budget does not show the inkind match (in-kind only applies to centennial funding)</v>
          </cell>
          <cell r="M31" t="str">
            <v>No</v>
          </cell>
          <cell r="N31" t="str">
            <v>No</v>
          </cell>
          <cell r="O31" t="str">
            <v>No</v>
          </cell>
          <cell r="P31" t="str">
            <v>Yes, TASK 5 Subject to a limit of $12,500 (total cost $31,680.00)</v>
          </cell>
          <cell r="Q31" t="str">
            <v>Yes, Task1,2, 3, 4, 6 TEC =$129,752  maximum SFA grant award $97,314</v>
          </cell>
          <cell r="R31" t="str">
            <v>Did not use standard SW facilities SOW.  Not sure why travel costs are included in Ed and Outreach - the task consists of putting up signs and information.  Ed and Outreach appears to be limited to SW issues on the project site, therefore it is SFAP eligible.  Education that is not facility-related is not eligible.</v>
          </cell>
          <cell r="S31" t="str">
            <v xml:space="preserve">IF FUNDED: Maximum grant award is $109,814.  Funding offer is less than requested grant amount.  Maximum grant award for livestock waste storage facilites is $12,500 per land owner.  </v>
          </cell>
          <cell r="T31" t="str">
            <v>No</v>
          </cell>
          <cell r="U31" t="str">
            <v>No</v>
          </cell>
          <cell r="V31" t="str">
            <v>No</v>
          </cell>
          <cell r="W31" t="str">
            <v>No</v>
          </cell>
          <cell r="X31" t="str">
            <v>No</v>
          </cell>
          <cell r="Y31" t="str">
            <v>No</v>
          </cell>
          <cell r="Z31" t="str">
            <v>No</v>
          </cell>
          <cell r="AA31" t="str">
            <v>No</v>
          </cell>
          <cell r="AB31" t="str">
            <v>No</v>
          </cell>
          <cell r="AE31" t="str">
            <v xml:space="preserve">This project will reduce or eliminate storm water discharges and improve water quality in Fishtrap Creek by designing LID based stormwater practices at the Northwest Washington Fair in the City of Lynden.  In addition, covered livestock waste storage will be constructed preventing runoff from animals using the Fairgrounds each year.  It also will include a robust outreach and education program targeting City residents and the more than 300,000 annual visitors to events at the fairgrounds.  </v>
          </cell>
          <cell r="AH31" t="str">
            <v>Yes</v>
          </cell>
        </row>
        <row r="32">
          <cell r="A32" t="str">
            <v>WQC-2017-MaryPW-00075</v>
          </cell>
          <cell r="B32" t="str">
            <v>Melisa Snoeberger</v>
          </cell>
          <cell r="C32" t="str">
            <v>Layne Slone</v>
          </cell>
          <cell r="D32">
            <v>0</v>
          </cell>
          <cell r="E32" t="str">
            <v>Jessica</v>
          </cell>
          <cell r="F32" t="str">
            <v>WQC-2017-MaryPW-00075</v>
          </cell>
          <cell r="G32" t="str">
            <v>Marysville city of - Public Works Department</v>
          </cell>
          <cell r="H32" t="str">
            <v>Marysville Enhanced Street Sweeping Program</v>
          </cell>
          <cell r="I32" t="str">
            <v>Stormwater Activity</v>
          </cell>
          <cell r="J32" t="str">
            <v>No</v>
          </cell>
          <cell r="K32" t="str">
            <v>No</v>
          </cell>
          <cell r="L32" t="str">
            <v>Yes</v>
          </cell>
          <cell r="M32" t="str">
            <v>No</v>
          </cell>
          <cell r="N32" t="str">
            <v>No</v>
          </cell>
          <cell r="O32" t="str">
            <v>No</v>
          </cell>
          <cell r="P32" t="str">
            <v>No</v>
          </cell>
          <cell r="Q32" t="str">
            <v>Yes</v>
          </cell>
          <cell r="R32" t="str">
            <v>No</v>
          </cell>
          <cell r="S32" t="str">
            <v>IF FUNDED Applcation does not provide sufficient detail to justify equipment purchase vs. rental per Ecology equipment purchase policy. Additonal expense justification must be provided in order to receive authorization for purchase.</v>
          </cell>
          <cell r="T32" t="str">
            <v>Project extends to 4 years, which is one year longer than most activity projects.  This will have to be negotiated.</v>
          </cell>
          <cell r="U32" t="str">
            <v>No</v>
          </cell>
          <cell r="V32" t="str">
            <v>No</v>
          </cell>
          <cell r="W32" t="str">
            <v>No</v>
          </cell>
          <cell r="X32" t="str">
            <v>No</v>
          </cell>
          <cell r="Y32" t="str">
            <v>No</v>
          </cell>
          <cell r="Z32" t="str">
            <v>Yes</v>
          </cell>
          <cell r="AA32" t="str">
            <v>No</v>
          </cell>
          <cell r="AB32" t="str">
            <v>No</v>
          </cell>
          <cell r="AC32" t="str">
            <v>N/A</v>
          </cell>
          <cell r="AE32" t="str">
            <v>This project will improve water quality in the Allen/Quilceda Creek watershed by enabling the City to purchase, operate and maintain a high efficiency/regenerative air sweeper. This project will add additional capacity to the City's street sweeping program by increasing the volume of sediment and other pollutants removed from city streets over the next four years. This will increase the volume of material removed from Marysville streets by an estimated 33-55%, or 763 cubic yards per year.</v>
          </cell>
          <cell r="AF32" t="str">
            <v>yes</v>
          </cell>
          <cell r="AH32" t="str">
            <v>Yes</v>
          </cell>
        </row>
        <row r="33">
          <cell r="A33" t="str">
            <v>WQC-2017-MaryPW-00121</v>
          </cell>
          <cell r="B33" t="str">
            <v>Melisa Snoeberger</v>
          </cell>
          <cell r="C33" t="str">
            <v>Dave Mora</v>
          </cell>
          <cell r="D33" t="str">
            <v>Dan Gariepy</v>
          </cell>
          <cell r="E33" t="str">
            <v>Jessica</v>
          </cell>
          <cell r="F33" t="str">
            <v>WQC-2017-MaryPW-00121</v>
          </cell>
          <cell r="G33" t="str">
            <v>Marysville city of - Public Works Department</v>
          </cell>
          <cell r="H33" t="str">
            <v>Downtown Stormwater Treatment Alternatives and Design</v>
          </cell>
          <cell r="I33" t="str">
            <v>Stormwater Facility</v>
          </cell>
          <cell r="J33" t="str">
            <v>No</v>
          </cell>
          <cell r="K33" t="str">
            <v>No</v>
          </cell>
          <cell r="L33" t="str">
            <v>Yes, Cash and in-kind property aquision. Property aquision may not be eligible, but sufficient cash match is provided.</v>
          </cell>
          <cell r="M33" t="str">
            <v>No</v>
          </cell>
          <cell r="N33" t="str">
            <v>No</v>
          </cell>
          <cell r="O33" t="str">
            <v>No</v>
          </cell>
          <cell r="P33" t="str">
            <v>No</v>
          </cell>
          <cell r="Q33" t="str">
            <v xml:space="preserve">Yes </v>
          </cell>
          <cell r="S33" t="str">
            <v>no</v>
          </cell>
          <cell r="T33" t="str">
            <v>no</v>
          </cell>
          <cell r="U33" t="str">
            <v>Yes</v>
          </cell>
          <cell r="V33" t="str">
            <v>No</v>
          </cell>
          <cell r="W33" t="str">
            <v>No</v>
          </cell>
          <cell r="X33" t="str">
            <v>No</v>
          </cell>
          <cell r="Y33" t="str">
            <v>No</v>
          </cell>
          <cell r="Z33" t="str">
            <v>No</v>
          </cell>
          <cell r="AA33" t="str">
            <v>No</v>
          </cell>
          <cell r="AB33" t="str">
            <v>No</v>
          </cell>
          <cell r="AE33" t="str">
            <v>This Project will identify stormwater treatment alternatives and then provide for the design and associated permitting of an approved stormwater treatment facility.  The design would potentially utilize City property to treat portions of an existing 480 acre stormwater basin that currently discharges to a 303(d) listed waterway with no formal treatment.</v>
          </cell>
          <cell r="AH33" t="str">
            <v>Yes</v>
          </cell>
        </row>
        <row r="34">
          <cell r="A34" t="str">
            <v>WQC-2017-MaVaPW-00195</v>
          </cell>
          <cell r="B34" t="str">
            <v>Melisa Snoeberger</v>
          </cell>
          <cell r="C34" t="str">
            <v>Sean Mellon</v>
          </cell>
          <cell r="D34" t="str">
            <v>Dan Gariepy</v>
          </cell>
          <cell r="E34" t="str">
            <v>Jessica</v>
          </cell>
          <cell r="F34" t="str">
            <v>WQC-2017-MaVaPW-00195</v>
          </cell>
          <cell r="G34" t="str">
            <v>Maple Valley city of - Public Works</v>
          </cell>
          <cell r="H34" t="str">
            <v>Witte Road LID WQ Retrofit</v>
          </cell>
          <cell r="I34" t="str">
            <v>Stormwater Facility</v>
          </cell>
          <cell r="J34" t="str">
            <v>No</v>
          </cell>
          <cell r="K34" t="str">
            <v>Yes</v>
          </cell>
          <cell r="L34" t="str">
            <v>Yes</v>
          </cell>
          <cell r="M34" t="str">
            <v>No</v>
          </cell>
          <cell r="N34" t="str">
            <v>No</v>
          </cell>
          <cell r="O34" t="str">
            <v>No</v>
          </cell>
          <cell r="P34" t="str">
            <v xml:space="preserve"> No </v>
          </cell>
          <cell r="Q34" t="str">
            <v xml:space="preserve">Yes, Refer to engineering review, </v>
          </cell>
          <cell r="R34" t="str">
            <v>Unclear which elements are required and which are eligible for funding refer to Engineering Checklist for more info. SOW was not reviewed by applicant prior to submittal - still contains (insert name of BMP)</v>
          </cell>
          <cell r="S34" t="str">
            <v>BMPs required for road-widening project are not eligible for grant fundss</v>
          </cell>
          <cell r="T34" t="str">
            <v>Project Schedule does not match Ecology Design Requirements, Does not allow sufficent time for Ecology Review.</v>
          </cell>
          <cell r="U34" t="str">
            <v>No</v>
          </cell>
          <cell r="V34" t="str">
            <v>No</v>
          </cell>
          <cell r="W34" t="str">
            <v>No</v>
          </cell>
          <cell r="X34" t="str">
            <v>No</v>
          </cell>
          <cell r="Y34" t="str">
            <v>No</v>
          </cell>
          <cell r="Z34" t="str">
            <v>No</v>
          </cell>
          <cell r="AA34" t="str">
            <v>No</v>
          </cell>
          <cell r="AB34" t="str">
            <v>No</v>
          </cell>
          <cell r="AD34" t="str">
            <v xml:space="preserve"> If Funded - Final Costs and eligiblity will be pro-rated based on the area retrofitted  and the areas of new impervious  and redevelopment.</v>
          </cell>
          <cell r="AE34" t="str">
            <v>The project entails the installation of water quality facilities in conjunction with a roadway project.  The roadway project is the widening of about 1/2 mile of Witte Road near SE 254th Place in Maple Valley.  The water quality project will install bio-retention facilities, Filterra units and also provide a wet-pond at an existing flow control facility.  These facilities will result in a reduction in Fecal Coliform, DO, Phosphorous, and bacteria</v>
          </cell>
          <cell r="AH34" t="str">
            <v>No</v>
          </cell>
        </row>
        <row r="35">
          <cell r="A35" t="str">
            <v>WQC-2017-Medina-00044</v>
          </cell>
          <cell r="B35" t="str">
            <v>Melisa Snoeberger</v>
          </cell>
          <cell r="C35" t="str">
            <v>Layne Slone</v>
          </cell>
          <cell r="D35">
            <v>0</v>
          </cell>
          <cell r="E35" t="str">
            <v>Jessica</v>
          </cell>
          <cell r="F35" t="str">
            <v>WQC-2017-Medina-00044</v>
          </cell>
          <cell r="G35" t="str">
            <v>Medina city of</v>
          </cell>
          <cell r="H35" t="str">
            <v>2017 Street Sweeping Program</v>
          </cell>
          <cell r="I35" t="str">
            <v>Stormwater Activity</v>
          </cell>
          <cell r="J35" t="str">
            <v>No</v>
          </cell>
          <cell r="K35" t="str">
            <v>No</v>
          </cell>
          <cell r="L35" t="str">
            <v xml:space="preserve">No Requested 100% grant and did not identify match </v>
          </cell>
          <cell r="M35" t="str">
            <v>No</v>
          </cell>
          <cell r="N35" t="str">
            <v>No</v>
          </cell>
          <cell r="O35" t="str">
            <v>No</v>
          </cell>
          <cell r="P35" t="str">
            <v>No</v>
          </cell>
          <cell r="Q35" t="str">
            <v>Yes</v>
          </cell>
          <cell r="R35" t="str">
            <v>no</v>
          </cell>
          <cell r="S35" t="str">
            <v>If Funded - Final award reduced to 75% of TEC $72,000 = $54,000.</v>
          </cell>
          <cell r="T35" t="str">
            <v>No</v>
          </cell>
          <cell r="U35" t="str">
            <v>No</v>
          </cell>
          <cell r="V35" t="str">
            <v>No</v>
          </cell>
          <cell r="W35" t="str">
            <v>No</v>
          </cell>
          <cell r="X35" t="str">
            <v>No</v>
          </cell>
          <cell r="Y35" t="str">
            <v>No</v>
          </cell>
          <cell r="Z35" t="str">
            <v>Yes</v>
          </cell>
          <cell r="AA35" t="str">
            <v>No</v>
          </cell>
          <cell r="AB35" t="str">
            <v>No</v>
          </cell>
          <cell r="AC35" t="str">
            <v>N/A</v>
          </cell>
          <cell r="AE35" t="str">
            <v>The City of Medina is planning to increase its street sweeping program to significantly reduce stormwater runoff pollution into Lake Washington. Studies from the City of Seattle and WorldSweeper.com have reported that more frequent sweeping significantly reduces the stormwater pollutant discharge to the nearby bodies of water.</v>
          </cell>
          <cell r="AF35" t="str">
            <v>yes</v>
          </cell>
          <cell r="AH35" t="str">
            <v>Yes</v>
          </cell>
        </row>
        <row r="36">
          <cell r="A36" t="str">
            <v>WQC-2017-PuyaPW-00139</v>
          </cell>
          <cell r="B36" t="str">
            <v>Dave Mora</v>
          </cell>
          <cell r="C36" t="str">
            <v>Layne Slone</v>
          </cell>
          <cell r="D36" t="str">
            <v>Doug Howie</v>
          </cell>
          <cell r="E36" t="str">
            <v>Sean</v>
          </cell>
          <cell r="F36" t="str">
            <v>WQC-2017-PuyaPW-00139</v>
          </cell>
          <cell r="G36" t="str">
            <v>Puyallup city of - Public Works</v>
          </cell>
          <cell r="H36" t="str">
            <v>Corporate Yards Decant Facility</v>
          </cell>
          <cell r="I36" t="str">
            <v>Stormwater Facility</v>
          </cell>
          <cell r="J36" t="str">
            <v>No</v>
          </cell>
          <cell r="K36" t="str">
            <v>No</v>
          </cell>
          <cell r="M36" t="str">
            <v>No</v>
          </cell>
          <cell r="N36" t="str">
            <v>No</v>
          </cell>
          <cell r="O36" t="str">
            <v>No</v>
          </cell>
          <cell r="P36" t="str">
            <v>No</v>
          </cell>
          <cell r="Q36" t="str">
            <v>Yes</v>
          </cell>
          <cell r="S36" t="str">
            <v>No</v>
          </cell>
          <cell r="T36" t="str">
            <v>Effective date requested is 7/1/16. 1 year 5 months for design/construct is tight.</v>
          </cell>
          <cell r="U36" t="str">
            <v>No</v>
          </cell>
          <cell r="V36" t="str">
            <v>No</v>
          </cell>
          <cell r="X36" t="str">
            <v>No</v>
          </cell>
          <cell r="Y36" t="str">
            <v>No</v>
          </cell>
          <cell r="Z36" t="str">
            <v>No</v>
          </cell>
          <cell r="AA36" t="str">
            <v>No</v>
          </cell>
          <cell r="AB36" t="str">
            <v>No</v>
          </cell>
          <cell r="AC36" t="str">
            <v>Yes</v>
          </cell>
          <cell r="AE36" t="str">
            <v>Puyallup’s Corporate Yards Decant Facility project will design and construct a decant facility for management of the City’s Vactor truck and street sweeper waste. The facility will separate solid waste from liquids generated from cleaning the public storm system and streets before discharging the liquids to the public sewer system for final treatment. The project will protect water quality in the City’s streams and the Puyallup River including TMDL-affected Clarks and Meeker creeks.</v>
          </cell>
          <cell r="AF36">
            <v>42324</v>
          </cell>
          <cell r="AH36" t="str">
            <v>Yes</v>
          </cell>
        </row>
        <row r="37">
          <cell r="A37" t="str">
            <v>WQC-2017-RedmPW-00174</v>
          </cell>
          <cell r="B37" t="str">
            <v>Heather Khan</v>
          </cell>
          <cell r="C37" t="str">
            <v>Janel Bistrika</v>
          </cell>
          <cell r="D37" t="str">
            <v>Dan Gariepy</v>
          </cell>
          <cell r="E37" t="str">
            <v>Janel</v>
          </cell>
          <cell r="F37" t="str">
            <v>WQC-2017-RedmPW-00174</v>
          </cell>
          <cell r="G37" t="str">
            <v>Redmond city of -  Public Works Department</v>
          </cell>
          <cell r="H37" t="str">
            <v>Tosh Creek Restoration – Onyx Pond Retrofit - Design</v>
          </cell>
          <cell r="I37" t="str">
            <v>Stormwater Facility</v>
          </cell>
          <cell r="J37" t="str">
            <v>No</v>
          </cell>
          <cell r="K37" t="str">
            <v>No</v>
          </cell>
          <cell r="L37" t="str">
            <v>Yes. Match identified on Additional Funding Info Form is more than the 25% match requirement for SFAP grant.</v>
          </cell>
          <cell r="M37" t="str">
            <v>No</v>
          </cell>
          <cell r="N37" t="str">
            <v>No</v>
          </cell>
          <cell r="O37" t="str">
            <v>No</v>
          </cell>
          <cell r="Q37" t="str">
            <v>Yes</v>
          </cell>
          <cell r="R37" t="str">
            <v>Applicant did not follow standard Scope of Work for stormwater facility project so they might be missing some details and required deliverables. Can be discussed during negotiation.</v>
          </cell>
          <cell r="S37" t="str">
            <v>Grant amount requested on Additional Funding Info Form is less than 75% of the TEC because there is a $250,000 cap on the design only SFAP grants. Match identified on Additional Funding Info Form is more than the 25% match requirement for SFAP grant. This appears to be a stormwater facility (design only) project but they did not mark that it was a stormwater facility project so they are missing responses to questions on this form.  Applicant did not follow standard Scope of Work for stormwater facility project so they might be missing some details and required deliverables. Can be discussed during negotiation.</v>
          </cell>
          <cell r="T37" t="str">
            <v>Project start date and initiation of operation dates on Project Info Form do not line up with dates on General Info Form. Might need to adjust during negotiation.</v>
          </cell>
          <cell r="U37" t="str">
            <v>Yes. Pre-design completed under G1300136. 30% design completed in 2015 but not yet reviewed by ECY.</v>
          </cell>
          <cell r="V37" t="str">
            <v>No</v>
          </cell>
          <cell r="W37" t="str">
            <v>No</v>
          </cell>
          <cell r="X37" t="str">
            <v>No</v>
          </cell>
          <cell r="Y37" t="str">
            <v>No</v>
          </cell>
          <cell r="Z37" t="str">
            <v>No</v>
          </cell>
          <cell r="AA37" t="str">
            <v>No</v>
          </cell>
          <cell r="AB37" t="str">
            <v>No</v>
          </cell>
          <cell r="AE37" t="str">
            <v>Tosh Creek is identified in Redmond’s Watershed Management Plan as a creek that will experience the greatest ecological lift from stormwater retrofits. The National Estuary Program funded the Tosh Creek Restoration Plan which identified the Onyx Pond Retrofit as a cost effective retrofit to stabilize erosive flows and improve water quality in the creek. This project will design the retrofit of 6 acres of development with flow control and runoff treatment.</v>
          </cell>
          <cell r="AH37" t="str">
            <v>Yes</v>
          </cell>
        </row>
        <row r="38">
          <cell r="A38" t="str">
            <v>WQC-2017-RedmPW-00218</v>
          </cell>
          <cell r="B38" t="str">
            <v>Heather Khan</v>
          </cell>
          <cell r="C38" t="str">
            <v>Janel Bistrika</v>
          </cell>
          <cell r="D38" t="str">
            <v>Dan Gariepy</v>
          </cell>
          <cell r="E38" t="str">
            <v>Sean</v>
          </cell>
          <cell r="F38" t="str">
            <v>WQC-2017-RedmPW-00218</v>
          </cell>
          <cell r="G38" t="str">
            <v>Redmond city of -  Public Works Department</v>
          </cell>
          <cell r="H38" t="str">
            <v>Sammamish River - NE 90th St. Basin - Water Quality Retrofit Pre-Design</v>
          </cell>
          <cell r="I38" t="str">
            <v>Stormwater Facility</v>
          </cell>
          <cell r="J38" t="str">
            <v>No</v>
          </cell>
          <cell r="K38" t="str">
            <v>No</v>
          </cell>
          <cell r="L38" t="str">
            <v>Yes - Redmond will contribute to meet full project cost.</v>
          </cell>
          <cell r="M38" t="str">
            <v>No exceeds maxium funding award</v>
          </cell>
          <cell r="N38" t="str">
            <v>No</v>
          </cell>
          <cell r="O38" t="str">
            <v>$380K for pre-design? Max amt for pre-design is $250K JS edit - grant request is $250</v>
          </cell>
          <cell r="P38" t="str">
            <v>No</v>
          </cell>
          <cell r="Q38" t="str">
            <v>Yes</v>
          </cell>
          <cell r="S38" t="str">
            <v xml:space="preserve">No </v>
          </cell>
          <cell r="T38" t="str">
            <v>OK. Effective date requested is 7/1/16. Expiration date reasonable for pre-design.</v>
          </cell>
          <cell r="U38" t="str">
            <v>Yes. Planning and pre-design (30%).</v>
          </cell>
          <cell r="V38" t="str">
            <v>No</v>
          </cell>
          <cell r="X38" t="str">
            <v>No</v>
          </cell>
          <cell r="Y38" t="str">
            <v>No</v>
          </cell>
          <cell r="Z38" t="str">
            <v>No</v>
          </cell>
          <cell r="AA38" t="str">
            <v>No</v>
          </cell>
          <cell r="AB38" t="str">
            <v>No</v>
          </cell>
          <cell r="AE38" t="str">
            <v>The Sammamish River runs through the heart of Redmond, and has been impacted by the effects of urbanization. This project will improve water quality for flows from the NE 90th Street Basin that discharge into the Sammamish River. This will be accomplished by: addressing a severe erosion/sedimentation problem, eliminating the infiltration of untreated stormwater adjacent to the river, and improving the function of water quality ponds that treat existing developed areas.</v>
          </cell>
          <cell r="AH38" t="str">
            <v>Yes</v>
          </cell>
        </row>
        <row r="39">
          <cell r="A39" t="str">
            <v>WQC-2017-RedmPW-00225</v>
          </cell>
          <cell r="B39" t="str">
            <v>Heather Khan</v>
          </cell>
          <cell r="C39" t="str">
            <v>Janel Bistrika</v>
          </cell>
          <cell r="D39" t="str">
            <v>Dan Gariepy</v>
          </cell>
          <cell r="E39" t="str">
            <v>Janel</v>
          </cell>
          <cell r="F39" t="str">
            <v>WQC-2017-RedmPW-00225</v>
          </cell>
          <cell r="G39" t="str">
            <v>Redmond city of -  Public Works Department</v>
          </cell>
          <cell r="H39" t="str">
            <v>Tosh Creek Restoration – Prescott Vault Retrofit - Design</v>
          </cell>
          <cell r="I39" t="str">
            <v>Stormwater Facility</v>
          </cell>
          <cell r="J39" t="str">
            <v>No</v>
          </cell>
          <cell r="K39" t="str">
            <v>No</v>
          </cell>
          <cell r="L39" t="str">
            <v>Yes. Match identified on Additional Funding Info Form is more than the 25% match requirement for SFAP grant.</v>
          </cell>
          <cell r="M39" t="str">
            <v>No</v>
          </cell>
          <cell r="N39" t="str">
            <v>No</v>
          </cell>
          <cell r="O39" t="str">
            <v>No</v>
          </cell>
          <cell r="Q39" t="str">
            <v>Yes</v>
          </cell>
          <cell r="R39" t="str">
            <v>Applicant did not follow standard Scope of Work for stormwater facility project so they might be missing some details and required deliverables. Can be discussed during negotiation.</v>
          </cell>
          <cell r="S39" t="str">
            <v>Grant amount requested on Additional Funding Info Form is less than 75% of the TEC because there is a $250,000 cap on the design only SFAP grants. Match identified on Additional Funding Info Form is more than the 25% match requirement for SFAP grant. This appears to be a stormwater facility (design only) project but they did not mark that it was a stormwater facility project so they are missing responses to questions on this form.  Applicant did not follow standard Scope of Work for stormwater facility project so they might be missing some details and required deliverables. Can be discussed during negotiation.</v>
          </cell>
          <cell r="T39" t="str">
            <v>Project start date and initiation of operation dates on Project Info Form do not line up with dates on General Info Form. Might need to adjust during negotiation.</v>
          </cell>
          <cell r="U39" t="str">
            <v>Yes. Planning and design. Predesign completed under G1300136. 30% design completed in 2015 but not yet reviewed by ECY.</v>
          </cell>
          <cell r="V39" t="str">
            <v>No</v>
          </cell>
          <cell r="W39" t="str">
            <v>No</v>
          </cell>
          <cell r="X39" t="str">
            <v>No</v>
          </cell>
          <cell r="Y39" t="str">
            <v>No</v>
          </cell>
          <cell r="Z39" t="str">
            <v>No</v>
          </cell>
          <cell r="AA39" t="str">
            <v>No</v>
          </cell>
          <cell r="AB39" t="str">
            <v>No</v>
          </cell>
          <cell r="AE39" t="str">
            <v>Tosh Creek is identified in Redmond’s Watershed Management Plan as a creek that will experience the greatest ecological lift from stormwater retrofits. The National Estuary Program funded the Tosh Creek Restoration Plan which identified the Prescott Vault Retrofit as a cost effective retrofit to stabilize erosive flows and improve water quality in the creek. This project will design the retrofit of about 2 acres of development with flow control and runoff treatment.</v>
          </cell>
          <cell r="AH39" t="str">
            <v>Yes</v>
          </cell>
        </row>
        <row r="40">
          <cell r="A40" t="str">
            <v>WQC-2017-RedmPW-00227</v>
          </cell>
          <cell r="B40" t="str">
            <v>Heather Khan</v>
          </cell>
          <cell r="C40" t="str">
            <v>Layne Slone</v>
          </cell>
          <cell r="D40">
            <v>0</v>
          </cell>
          <cell r="E40" t="str">
            <v>Jessica</v>
          </cell>
          <cell r="F40" t="str">
            <v>WQC-2017-RedmPW-00227</v>
          </cell>
          <cell r="G40" t="str">
            <v>Redmond city of -  Public Works Department</v>
          </cell>
          <cell r="H40" t="str">
            <v>City of Redmond Low Impact Development/Runoff Reduction Feasibility Mapping</v>
          </cell>
          <cell r="I40" t="str">
            <v>Stormwater Activity</v>
          </cell>
          <cell r="J40" t="str">
            <v>No</v>
          </cell>
          <cell r="K40" t="str">
            <v>No</v>
          </cell>
          <cell r="L40" t="str">
            <v>Yes</v>
          </cell>
          <cell r="M40" t="str">
            <v>No</v>
          </cell>
          <cell r="N40" t="str">
            <v>Yes</v>
          </cell>
          <cell r="O40" t="str">
            <v>No</v>
          </cell>
          <cell r="P40" t="str">
            <v xml:space="preserve">Yes </v>
          </cell>
          <cell r="Q40" t="str">
            <v>No</v>
          </cell>
          <cell r="R40" t="str">
            <v>100% Centennial</v>
          </cell>
          <cell r="T40" t="str">
            <v>No</v>
          </cell>
          <cell r="U40" t="str">
            <v>NO</v>
          </cell>
          <cell r="V40" t="str">
            <v>NO</v>
          </cell>
          <cell r="W40" t="str">
            <v>NO</v>
          </cell>
          <cell r="X40" t="str">
            <v>NO</v>
          </cell>
          <cell r="Y40" t="str">
            <v>NO</v>
          </cell>
          <cell r="Z40" t="str">
            <v>NO</v>
          </cell>
          <cell r="AA40" t="str">
            <v>NO</v>
          </cell>
          <cell r="AB40" t="str">
            <v>NO</v>
          </cell>
          <cell r="AC40" t="str">
            <v>N/A</v>
          </cell>
          <cell r="AD40" t="str">
            <v xml:space="preserve">to be eligible monitoring must be done in accordance with Ecology monitorin protocol. </v>
          </cell>
          <cell r="AE40" t="str">
            <v>This project will maximize infiltration and implementation of LID throughout the City of Redmond by creating high resolution geological information. Current geologic information in Redmond is based on low resolution national datasets. Geologic exploration data exists that if cumulatively analyzed will produce high resolution geologic information, maximizing the ability of the City to evaluate public and private projects for shallow infiltration, deep infiltration, and low impact development .</v>
          </cell>
          <cell r="AF40" t="str">
            <v>yes- to poterntially ineligible will be changed to eligible</v>
          </cell>
          <cell r="AG40" t="str">
            <v>Project does not include the development of a CIP list and is primarily addressing new development therefore is not eligible for SFAP grant funds.  Project is Eligible for Centennial and 319. Applicant indicted that they would not be willing to accept loan dollars.</v>
          </cell>
          <cell r="AH40" t="str">
            <v>Yes</v>
          </cell>
        </row>
        <row r="41">
          <cell r="A41" t="str">
            <v>WQC-2017-Renton-00002</v>
          </cell>
          <cell r="B41" t="str">
            <v>Heather Khan</v>
          </cell>
          <cell r="C41" t="str">
            <v>Janel Bistrika</v>
          </cell>
          <cell r="D41" t="str">
            <v>Dan Gariepy</v>
          </cell>
          <cell r="E41" t="str">
            <v>Sean</v>
          </cell>
          <cell r="F41" t="str">
            <v>WQC-2017-Renton-00002</v>
          </cell>
          <cell r="G41" t="str">
            <v>Renton city of</v>
          </cell>
          <cell r="H41" t="str">
            <v>Heather Downs Detention Pond Water Quality Retrofit Project</v>
          </cell>
          <cell r="I41" t="str">
            <v>Stormwater Facility</v>
          </cell>
          <cell r="J41" t="str">
            <v>No</v>
          </cell>
          <cell r="K41" t="str">
            <v>No</v>
          </cell>
          <cell r="L41" t="str">
            <v>No</v>
          </cell>
          <cell r="M41" t="str">
            <v>No</v>
          </cell>
          <cell r="N41" t="str">
            <v>No</v>
          </cell>
          <cell r="O41" t="str">
            <v>No</v>
          </cell>
          <cell r="P41" t="str">
            <v>No</v>
          </cell>
          <cell r="Q41" t="str">
            <v>Yes</v>
          </cell>
          <cell r="S41" t="str">
            <v>No</v>
          </cell>
          <cell r="T41" t="str">
            <v>Effective date requested is 7/1/16. Expiration date of 1/1/21 is not feasible. 4 years five months for planning and design only?</v>
          </cell>
          <cell r="U41" t="str">
            <v>Yes. Planning and design.</v>
          </cell>
          <cell r="V41" t="str">
            <v>No</v>
          </cell>
          <cell r="X41" t="str">
            <v>No</v>
          </cell>
          <cell r="Y41" t="str">
            <v>No</v>
          </cell>
          <cell r="Z41" t="str">
            <v>No</v>
          </cell>
          <cell r="AA41" t="str">
            <v>No</v>
          </cell>
          <cell r="AB41" t="str">
            <v>No</v>
          </cell>
          <cell r="AE41" t="str">
            <v>The project will retrofit a City owned detention pond in the Heather Downs Development at the intersection of Union Ave SE and SE 4th St to provide basic water quality treatment for a drainage basin of approximately 30 acres prior to discharge to Maplewood Creek which is a tributary of the Cedar River. Basic water quality treatment will be achieved by converting the existing detention pond into a combined detention and two-cell wetpond.</v>
          </cell>
          <cell r="AH41" t="str">
            <v>Yes</v>
          </cell>
        </row>
        <row r="42">
          <cell r="A42" t="str">
            <v>WQC-2017-Renton-00065</v>
          </cell>
          <cell r="B42" t="str">
            <v>Heather Khan</v>
          </cell>
          <cell r="C42" t="str">
            <v>Layne Slone</v>
          </cell>
          <cell r="D42" t="str">
            <v>Foroozan Labib</v>
          </cell>
          <cell r="E42" t="str">
            <v>Jessica</v>
          </cell>
          <cell r="F42" t="str">
            <v>WQC-2017-Renton-00065</v>
          </cell>
          <cell r="G42" t="str">
            <v>Renton city of</v>
          </cell>
          <cell r="H42" t="str">
            <v>NE 16th St &amp; Jefferson Avenue NE Green Street Stormwater Retrofit Project</v>
          </cell>
          <cell r="I42" t="str">
            <v>Stormwater Facility</v>
          </cell>
          <cell r="J42" t="str">
            <v>Project Category incorrectly identified as a stormwater activity project by applicant.  Project category has been changed by Ecology to ensure that the project was considered for appropriate funding sources.</v>
          </cell>
          <cell r="K42" t="str">
            <v>No</v>
          </cell>
          <cell r="L42" t="str">
            <v>No</v>
          </cell>
          <cell r="M42" t="str">
            <v>No</v>
          </cell>
          <cell r="N42" t="str">
            <v>No</v>
          </cell>
          <cell r="O42" t="str">
            <v>No</v>
          </cell>
          <cell r="P42" t="str">
            <v>No</v>
          </cell>
          <cell r="Q42" t="str">
            <v>Yes</v>
          </cell>
          <cell r="R42" t="str">
            <v>No</v>
          </cell>
          <cell r="S42" t="str">
            <v>No</v>
          </cell>
          <cell r="T42" t="str">
            <v>No</v>
          </cell>
          <cell r="U42" t="str">
            <v>No</v>
          </cell>
          <cell r="V42" t="str">
            <v>No</v>
          </cell>
          <cell r="W42" t="str">
            <v>No</v>
          </cell>
          <cell r="X42" t="str">
            <v>No</v>
          </cell>
          <cell r="Y42" t="str">
            <v>No</v>
          </cell>
          <cell r="Z42" t="str">
            <v>No</v>
          </cell>
          <cell r="AA42" t="str">
            <v>No</v>
          </cell>
          <cell r="AB42" t="str">
            <v>No</v>
          </cell>
          <cell r="AC42" t="str">
            <v>N/A</v>
          </cell>
          <cell r="AD42" t="str">
            <v>Raingardens will need to be changed/designed as bioretention to be eligible.</v>
          </cell>
          <cell r="AE42" t="str">
            <v xml:space="preserve">Project drains to Johns Creek and ultimately to Lake Washington. Project will design and construct Green Streets Improvements including bioretention facilities, landscaping strip, vegetation planting, and porous concrete sidewalks. SEPA/NEPA review was completed in 2010. Project limits: NE 16th St (from Harrington Ave NE to Jefferson Ave NE); and Jefferson Ave NE (from NE 16th St to NE 12th St). Green streets will remove pollutants, reduce speed of runoff, and promote infiltration.
</v>
          </cell>
          <cell r="AH42" t="str">
            <v>Yes</v>
          </cell>
        </row>
        <row r="43">
          <cell r="A43" t="str">
            <v>WQC-2017-Renton-00073</v>
          </cell>
          <cell r="B43" t="str">
            <v>Heather Khan</v>
          </cell>
          <cell r="C43" t="str">
            <v>Janel Bistrika</v>
          </cell>
          <cell r="D43" t="str">
            <v>Dan Gariepy</v>
          </cell>
          <cell r="E43" t="str">
            <v>Sean</v>
          </cell>
          <cell r="F43" t="str">
            <v>WQC-2017-Renton-00073</v>
          </cell>
          <cell r="G43" t="str">
            <v>Renton city of</v>
          </cell>
          <cell r="H43" t="str">
            <v>Duvall Ave NE - NE 10th St to NE 12th St Stormwater Retrofit</v>
          </cell>
          <cell r="I43" t="str">
            <v>Stormwater Facility</v>
          </cell>
          <cell r="J43" t="str">
            <v>No</v>
          </cell>
          <cell r="K43" t="str">
            <v>No</v>
          </cell>
          <cell r="M43" t="str">
            <v>No</v>
          </cell>
          <cell r="N43" t="str">
            <v>No</v>
          </cell>
          <cell r="O43" t="str">
            <v>landscaped planter</v>
          </cell>
          <cell r="P43" t="str">
            <v>No</v>
          </cell>
          <cell r="Q43" t="str">
            <v>Yes</v>
          </cell>
          <cell r="R43" t="str">
            <v>elements required for new construction are not eligible and may not be used as match</v>
          </cell>
          <cell r="S43" t="str">
            <v>No</v>
          </cell>
          <cell r="T43" t="str">
            <v xml:space="preserve">Effective date requested is 7/1/16. 1 year 8 months is tight for design/construct. </v>
          </cell>
          <cell r="U43" t="str">
            <v>No</v>
          </cell>
          <cell r="V43" t="str">
            <v>No</v>
          </cell>
          <cell r="X43" t="str">
            <v>No</v>
          </cell>
          <cell r="Y43" t="str">
            <v>No</v>
          </cell>
          <cell r="Z43" t="str">
            <v>No</v>
          </cell>
          <cell r="AA43" t="str">
            <v>No</v>
          </cell>
          <cell r="AB43" t="str">
            <v>No</v>
          </cell>
          <cell r="AE43" t="str">
            <v>The project will retrofit approximately 1.5-acre of pollution generating impervious area (roadway) along Duvall Ave NE between NE 10th St and NE 12th St in order to provide enhanced basic water quality and oil treatment prior to discharge to May Creek and to Lake Washington. The project will also replace a paved shoulder with a planter strip and pervious sidewalk.
May Creek is a water body included in the 303 (d) list for dissolved oxygen, ammonia-N, Mercury, bacteria, pH and temperature.</v>
          </cell>
          <cell r="AH43" t="str">
            <v>Yes</v>
          </cell>
        </row>
        <row r="44">
          <cell r="A44" t="str">
            <v>WQC-2017-Sammam-00094</v>
          </cell>
          <cell r="B44" t="str">
            <v>Heather Khan</v>
          </cell>
          <cell r="C44" t="str">
            <v>Janel Bistrika</v>
          </cell>
          <cell r="D44" t="str">
            <v>Amanda Heye</v>
          </cell>
          <cell r="E44" t="str">
            <v>Janel</v>
          </cell>
          <cell r="F44" t="str">
            <v>WQC-2017-Sammam-00094</v>
          </cell>
          <cell r="G44" t="str">
            <v>Sammamish city of</v>
          </cell>
          <cell r="H44" t="str">
            <v>Inglewood Hill Stormwater Retrofit Project</v>
          </cell>
          <cell r="I44" t="str">
            <v>Stormwater Facility</v>
          </cell>
          <cell r="J44" t="str">
            <v>No</v>
          </cell>
          <cell r="K44" t="str">
            <v>No</v>
          </cell>
          <cell r="L44" t="str">
            <v xml:space="preserve">Yes. Match identified on Additional Funding Info Form is more than the 25% match requirement for SFAP grant. </v>
          </cell>
          <cell r="M44" t="str">
            <v>No</v>
          </cell>
          <cell r="N44" t="str">
            <v>No</v>
          </cell>
          <cell r="O44" t="str">
            <v>No</v>
          </cell>
          <cell r="Q44" t="str">
            <v>Yes</v>
          </cell>
          <cell r="R44" t="str">
            <v>Applicant did not follow standard Scope of Work for stormwater facility project so they might be missing some details and required deliverables. Can be discussed during negotiation.</v>
          </cell>
          <cell r="S44" t="str">
            <v>Grant amount requested on Additional Funding Info Form is less than 75% of the TEC. Match identified on Additional Funding Info Form is more than the 25% match requirement for SFAP grant. Applicant did not follow standard Scope of Work for stormwater facility project so they might be missing some details and required deliverables. Can be discussed during negotiation.</v>
          </cell>
          <cell r="T44" t="str">
            <v>The effective date on the General Info Form is listed as 4/16/2014. Will need to modify during negotiation, as effective can't be any earlier than the publish date of the final offer list. Project start date and initiation of operation dates on Project Info Form do not line up with dates on General Info Form. Might need to adjust during negotiation.</v>
          </cell>
          <cell r="U44" t="str">
            <v>No. Completed up to 60% design but not yet reviewed by ECY.</v>
          </cell>
          <cell r="V44" t="str">
            <v>No</v>
          </cell>
          <cell r="W44" t="str">
            <v>No</v>
          </cell>
          <cell r="X44" t="str">
            <v>No</v>
          </cell>
          <cell r="Y44" t="str">
            <v>No</v>
          </cell>
          <cell r="Z44" t="str">
            <v>No</v>
          </cell>
          <cell r="AA44" t="str">
            <v>No</v>
          </cell>
          <cell r="AB44" t="str">
            <v>No</v>
          </cell>
          <cell r="AE44" t="str">
            <v>The project will provide new stormwater facilities to address water quality, flooding and erosion problems to support existing infrastructure. Water quality treatment meeting both Enhanced Basic and Sensitive Lake water quality treatment levels for existing pollution generating surfaces will be provided. Implementation of this project will significantly reduce the sediment, metals, and nutrient load to Lake Sammamish, which is a designated 303(d) listed water body of concern.</v>
          </cell>
          <cell r="AH44" t="str">
            <v>No</v>
          </cell>
        </row>
        <row r="45">
          <cell r="A45" t="str">
            <v>WQC-2017-SeatPR-00118</v>
          </cell>
          <cell r="B45" t="str">
            <v>Melisa Snoeberger</v>
          </cell>
          <cell r="C45" t="str">
            <v>Janel Bistrika</v>
          </cell>
          <cell r="D45">
            <v>0</v>
          </cell>
          <cell r="E45" t="str">
            <v>Jessica</v>
          </cell>
          <cell r="F45" t="str">
            <v>WQC-2017-SeatPR-00118</v>
          </cell>
          <cell r="G45" t="str">
            <v>Seattle city of - Parks &amp; Recreation Department</v>
          </cell>
          <cell r="H45" t="str">
            <v>Purchase and Operation of Compact True Vacuum Sweeper</v>
          </cell>
          <cell r="I45" t="str">
            <v>Stormwater Activity</v>
          </cell>
          <cell r="J45" t="str">
            <v>N0</v>
          </cell>
          <cell r="K45" t="str">
            <v>No</v>
          </cell>
          <cell r="L45" t="str">
            <v>Yes</v>
          </cell>
          <cell r="M45" t="str">
            <v>No</v>
          </cell>
          <cell r="N45" t="str">
            <v>Yes- possibly</v>
          </cell>
          <cell r="O45" t="str">
            <v>Yes -possibly</v>
          </cell>
          <cell r="P45" t="str">
            <v>No</v>
          </cell>
          <cell r="Q45" t="str">
            <v>Yes</v>
          </cell>
          <cell r="S45" t="str">
            <v>Maintenance of facilites is not an eligible grant expense.  Recipient indicated that they would not be willing to accept loan dollars.</v>
          </cell>
          <cell r="AC45" t="str">
            <v>N/A</v>
          </cell>
          <cell r="AD45" t="str">
            <v>Mini sweeper for pervous - Projects for mini-sweepers that are currently being negotiated for FY16 are having a very difficult time showing enhance programs.  More specific guidence on eligiblity will be deveoped for FY18</v>
          </cell>
          <cell r="AE45" t="str">
            <v>This project will purchase a compact true vacuum sweeper to enhance Seattle Parks and Recreation's (SPR) frequency and coverage area for permeable pavement and sport court cleaning throughout the urban park system. SPR has over 450 developed parks draining directly or indirectly to local waterbodies that have water quality issues. Permeable pavement is increasing in the park system to mitigate stormwater impacts and efficient maintenance of these facilities is key to long term functionality.</v>
          </cell>
          <cell r="AF45" t="str">
            <v>yes to potentially ineligible will be changed to eligible</v>
          </cell>
          <cell r="AG45" t="str">
            <v xml:space="preserve">Project type is not specifically excluded per the guidelines and should be scored based on water quality benefit.  Reviewers should note that maintenance to maintain functionality of existing  BMPs is required and does not represent removal of legacy pollutants or an expansion of the sweeping beyond the minimum amount required for basic functionality.  </v>
          </cell>
          <cell r="AH45" t="str">
            <v>No</v>
          </cell>
        </row>
        <row r="46">
          <cell r="A46" t="str">
            <v>WQC-2017-SelaPW-00101</v>
          </cell>
          <cell r="B46" t="str">
            <v>Janel Bistrika</v>
          </cell>
          <cell r="C46" t="str">
            <v>Layne Slone</v>
          </cell>
          <cell r="D46" t="str">
            <v>Doug Howie</v>
          </cell>
          <cell r="E46" t="str">
            <v>Jessica</v>
          </cell>
          <cell r="F46" t="str">
            <v>WQC-2017-SelaPW-00101</v>
          </cell>
          <cell r="G46" t="str">
            <v>Selah city of - Public Works</v>
          </cell>
          <cell r="H46" t="str">
            <v>Taylor Ditch Outfall Pollution Reduction</v>
          </cell>
          <cell r="I46" t="str">
            <v>Stormwater Facility</v>
          </cell>
          <cell r="J46" t="str">
            <v>No</v>
          </cell>
          <cell r="K46" t="str">
            <v>No</v>
          </cell>
          <cell r="L46" t="str">
            <v xml:space="preserve"> No </v>
          </cell>
          <cell r="M46" t="str">
            <v>No</v>
          </cell>
          <cell r="N46" t="str">
            <v>No</v>
          </cell>
          <cell r="O46" t="str">
            <v xml:space="preserve">No </v>
          </cell>
          <cell r="P46" t="str">
            <v xml:space="preserve">No </v>
          </cell>
          <cell r="Q46" t="str">
            <v>Yes</v>
          </cell>
          <cell r="R46" t="str">
            <v>Project has not been approved by Ecology, budget/schedule does not include funding or time to complete Ecology review process. What is $20k for services during construction?</v>
          </cell>
          <cell r="T46" t="str">
            <v xml:space="preserve">Scheudle does not include Tasks :1,2, </v>
          </cell>
          <cell r="U46" t="str">
            <v>No</v>
          </cell>
          <cell r="V46" t="str">
            <v>Yes, does not appear complete</v>
          </cell>
          <cell r="W46" t="str">
            <v>No</v>
          </cell>
          <cell r="X46" t="str">
            <v>No</v>
          </cell>
          <cell r="Y46" t="str">
            <v>No</v>
          </cell>
          <cell r="Z46" t="str">
            <v>No</v>
          </cell>
          <cell r="AA46" t="str">
            <v>No</v>
          </cell>
          <cell r="AB46" t="str">
            <v>No</v>
          </cell>
          <cell r="AC46" t="str">
            <v>Yes</v>
          </cell>
          <cell r="AE46" t="str">
            <v xml:space="preserve">The proposed project reduces illicit discharges to the Taylor Ditch drainage system by providing pretreatment and disposal of the Water Quality Storm Event from two large drainage basins. </v>
          </cell>
          <cell r="AH46" t="str">
            <v>Yes</v>
          </cell>
        </row>
        <row r="47">
          <cell r="A47" t="str">
            <v>WQC-2017-SepSEP-00205</v>
          </cell>
          <cell r="B47" t="str">
            <v>Tricia Shoblom</v>
          </cell>
          <cell r="C47" t="str">
            <v>Janel Bistrika</v>
          </cell>
          <cell r="D47" t="str">
            <v>Dan Gariepy</v>
          </cell>
          <cell r="E47" t="str">
            <v>Jessica</v>
          </cell>
          <cell r="F47" t="str">
            <v>WQC-2017-SepSEP-00205</v>
          </cell>
          <cell r="G47" t="str">
            <v>Seattle port of - Seaport Environmental Program</v>
          </cell>
          <cell r="H47" t="str">
            <v>Port of Seattle Shilshole Bay Marina LID Retrofit</v>
          </cell>
          <cell r="I47" t="str">
            <v>Stormwater Facility</v>
          </cell>
          <cell r="J47" t="str">
            <v>No</v>
          </cell>
          <cell r="K47" t="str">
            <v>No</v>
          </cell>
          <cell r="L47" t="str">
            <v>No</v>
          </cell>
          <cell r="M47" t="str">
            <v>No</v>
          </cell>
          <cell r="N47" t="str">
            <v>No</v>
          </cell>
          <cell r="O47" t="str">
            <v>No</v>
          </cell>
          <cell r="P47" t="str">
            <v>No</v>
          </cell>
          <cell r="Q47" t="str">
            <v>Yes</v>
          </cell>
          <cell r="U47" t="str">
            <v>No</v>
          </cell>
          <cell r="V47" t="str">
            <v>No</v>
          </cell>
          <cell r="W47" t="str">
            <v>No</v>
          </cell>
          <cell r="X47" t="str">
            <v>No</v>
          </cell>
          <cell r="Y47" t="str">
            <v>No</v>
          </cell>
          <cell r="Z47" t="str">
            <v>No</v>
          </cell>
          <cell r="AA47" t="str">
            <v>No</v>
          </cell>
          <cell r="AB47" t="str">
            <v>No</v>
          </cell>
          <cell r="AE47" t="str">
            <v xml:space="preserve">The Port of Seattle Shilshole Bay Marina property was analyzed for opportunities to incorporate low impact development (LID) retrofits. Three alternatives were developed that balanced overall impact, visibility for users, and maximized water quality benefits. The preferred alternative (A) focused on retrofitting the parking area north of the Marina Office building using linear bioretention, which retains parking stalls and minimizes conflicts with existing infrastructure. </v>
          </cell>
          <cell r="AH47" t="str">
            <v>Yes</v>
          </cell>
        </row>
        <row r="48">
          <cell r="A48" t="str">
            <v>WQC-2017-SequPW-00077</v>
          </cell>
          <cell r="B48" t="str">
            <v>Dave Mora</v>
          </cell>
          <cell r="C48" t="str">
            <v>Layne Slone</v>
          </cell>
          <cell r="D48" t="str">
            <v>Doug Howie</v>
          </cell>
          <cell r="E48" t="str">
            <v>Jessica</v>
          </cell>
          <cell r="F48" t="str">
            <v>WQC-2017-SequPW-00077</v>
          </cell>
          <cell r="G48" t="str">
            <v>Sequim city of - Public Works Department</v>
          </cell>
          <cell r="H48" t="str">
            <v>Stormwater Improvements to Benefit Bell Creek and the Shallow Aquifer</v>
          </cell>
          <cell r="I48" t="str">
            <v>Stormwater Facility</v>
          </cell>
          <cell r="J48" t="str">
            <v>Combination project - ok to leave as SW Facility since that is where most of the dollars are going.</v>
          </cell>
          <cell r="K48" t="str">
            <v>No</v>
          </cell>
          <cell r="L48" t="str">
            <v>Yes</v>
          </cell>
          <cell r="M48" t="str">
            <v>NO</v>
          </cell>
          <cell r="N48" t="str">
            <v>No</v>
          </cell>
          <cell r="O48" t="str">
            <v>Possibly</v>
          </cell>
          <cell r="P48" t="str">
            <v>Task 5 (and some of task 1-4) eligible for both SFAP and Centennial</v>
          </cell>
          <cell r="Q48" t="str">
            <v>Project is fully SFAP Eligible.Task 5 (and some of task 1-4) eligible for both SFAP and Centennial</v>
          </cell>
          <cell r="R48" t="str">
            <v>Project is fully SFAP Eligible.</v>
          </cell>
          <cell r="S48" t="str">
            <v>no</v>
          </cell>
          <cell r="T48" t="str">
            <v>No</v>
          </cell>
          <cell r="U48" t="str">
            <v xml:space="preserve">No </v>
          </cell>
          <cell r="V48" t="str">
            <v>No</v>
          </cell>
          <cell r="W48" t="str">
            <v xml:space="preserve"> No/NA</v>
          </cell>
          <cell r="X48" t="str">
            <v>No</v>
          </cell>
          <cell r="Y48" t="str">
            <v>No</v>
          </cell>
          <cell r="Z48" t="str">
            <v xml:space="preserve">No </v>
          </cell>
          <cell r="AA48" t="str">
            <v>No</v>
          </cell>
          <cell r="AB48" t="str">
            <v>Yes</v>
          </cell>
          <cell r="AC48" t="str">
            <v>Yes</v>
          </cell>
          <cell r="AE48" t="str">
            <v>Sequim proposes to address problems with bacteria and other water quality issues in its favorite stream, Bell Creek, and protect drinking water from contamination entering the shallow aquifer via many infiltration systems along city streets. To accomplish this, the City proposes to remove a direct stormwater discharge entering Bell Creek, add treatment to an existing infiltration facility, and start an inspection program that would ensure all drainage facilities are maintained properly.</v>
          </cell>
          <cell r="AH48" t="str">
            <v>Yes</v>
          </cell>
        </row>
        <row r="49">
          <cell r="A49" t="str">
            <v>WQC-2017-SJCoPW-00071</v>
          </cell>
          <cell r="B49" t="str">
            <v>Kim Levesque</v>
          </cell>
          <cell r="C49" t="str">
            <v>Janel Bistrika</v>
          </cell>
          <cell r="D49" t="str">
            <v>Amanda Heye</v>
          </cell>
          <cell r="E49" t="str">
            <v>Sean</v>
          </cell>
          <cell r="F49" t="str">
            <v>WQC-2017-SJCoPW-00071</v>
          </cell>
          <cell r="G49" t="str">
            <v>San Juan County - Public Works Department</v>
          </cell>
          <cell r="H49" t="str">
            <v>Market and Madrona Water Quality Improvements</v>
          </cell>
          <cell r="I49" t="str">
            <v>Stormwater Facility</v>
          </cell>
          <cell r="J49" t="str">
            <v>No</v>
          </cell>
          <cell r="K49" t="str">
            <v>Yes</v>
          </cell>
          <cell r="M49" t="str">
            <v>Applicant must complete acquisition of private property (Applicant states owner will hand over at no cost)  to make a portion of the project eligible.</v>
          </cell>
          <cell r="N49" t="str">
            <v>No</v>
          </cell>
          <cell r="O49" t="str">
            <v>Maybe. Concerns with acquisition of private property.</v>
          </cell>
          <cell r="P49" t="str">
            <v>No</v>
          </cell>
          <cell r="Q49" t="str">
            <v>Yes</v>
          </cell>
          <cell r="S49" t="str">
            <v>Yes</v>
          </cell>
          <cell r="T49" t="str">
            <v>Effective date requested of 7/24/16. 2 years 7 months for design/construct is tight.</v>
          </cell>
          <cell r="U49" t="str">
            <v>No</v>
          </cell>
          <cell r="V49" t="str">
            <v>No</v>
          </cell>
          <cell r="X49" t="str">
            <v>No</v>
          </cell>
          <cell r="Y49" t="str">
            <v>No</v>
          </cell>
          <cell r="Z49" t="str">
            <v>No</v>
          </cell>
          <cell r="AA49" t="str">
            <v>No</v>
          </cell>
          <cell r="AB49" t="str">
            <v>No</v>
          </cell>
          <cell r="AE49" t="str">
            <v xml:space="preserve">Installation of treatment facilities for stormwater that is currently discharged without treatment from the Village of Eastsound on Orcas Island.  Market St is served by a private system connected to San Juan County’s public system on Prune Alley.  The County will install wetland treatment systems to serve Market St, Madrona St, and adjoining businesses and assume ownership and maintenance of the system.  Implementation will result in improved treatment for a five acre area of Eastsound. </v>
          </cell>
          <cell r="AH49" t="str">
            <v>Yes</v>
          </cell>
        </row>
        <row r="50">
          <cell r="A50" t="str">
            <v>WQC-2017-SnCoPW-00127</v>
          </cell>
          <cell r="B50" t="str">
            <v>Tricia Shoblom</v>
          </cell>
          <cell r="C50" t="str">
            <v>Janel Bistrika</v>
          </cell>
          <cell r="D50" t="str">
            <v>Amanda Heye</v>
          </cell>
          <cell r="E50" t="str">
            <v>Sean</v>
          </cell>
          <cell r="F50" t="str">
            <v>WQC-2017-SnCoPW-00127</v>
          </cell>
          <cell r="G50" t="str">
            <v>Snohomish County - Public Works Department</v>
          </cell>
          <cell r="H50" t="str">
            <v>Snohomish County Lake Stickney LID Water Quality &amp; Pedestrian Improvements</v>
          </cell>
          <cell r="I50" t="str">
            <v>Stormwater Facility</v>
          </cell>
          <cell r="J50" t="str">
            <v>No but this project does include SW Activites</v>
          </cell>
          <cell r="K50" t="str">
            <v>No</v>
          </cell>
          <cell r="M50" t="str">
            <v xml:space="preserve">Maybe. Applicant proposes installation of rain gardens and installation of native plants but very limited specific information given.  </v>
          </cell>
          <cell r="N50" t="str">
            <v>Yes - Rain Gardens, Monitoring that does not meet Ecology Requirements.</v>
          </cell>
          <cell r="O50" t="str">
            <v>Monitoring, outreach and ed, and potentially property acquisition. Unclear how much wq benefit pervious pedestrian walkways would provide.</v>
          </cell>
          <cell r="P50" t="str">
            <v>Monitoring and Outreach and ed</v>
          </cell>
          <cell r="Q50" t="str">
            <v>Yes</v>
          </cell>
          <cell r="S50" t="str">
            <v>Yes  - IF FUNDED grant award will be less the request amount.</v>
          </cell>
          <cell r="T50" t="str">
            <v>OK. Effective date requested is 12/9/16. 3 years 9 months proposed for design/construct. Monitoring is proposed for 5 years after construction which would extend the grant peroid beyond the allowable timeframe.</v>
          </cell>
          <cell r="U50" t="str">
            <v>No</v>
          </cell>
          <cell r="V50" t="str">
            <v>No</v>
          </cell>
          <cell r="X50" t="str">
            <v>No</v>
          </cell>
          <cell r="Y50" t="str">
            <v>No</v>
          </cell>
          <cell r="Z50" t="str">
            <v>No</v>
          </cell>
          <cell r="AA50" t="str">
            <v>No</v>
          </cell>
          <cell r="AB50" t="str">
            <v>No</v>
          </cell>
          <cell r="AE50" t="str">
            <v>Lake Stickney’s excessive phosphorous and oxygen depletion are caused by unregulated runoff from nearby lawns/roadways. The project proposes to address this by installing rain gardens and native plants in the vicinity.  The project will enhance natural filtration by replacing impervious shoulders with pervious walkways.  Informational lake preservation signs will be placed along the walkways.  Outreach to schools (STEM Programs) will focus on the importance of urban water quality treatment.</v>
          </cell>
          <cell r="AH50" t="str">
            <v>Yes</v>
          </cell>
        </row>
        <row r="51">
          <cell r="A51" t="str">
            <v>WQC-2017-SoaLak-00086</v>
          </cell>
          <cell r="B51" t="str">
            <v>Dave Duncan</v>
          </cell>
          <cell r="C51" t="str">
            <v>Sean Mellon</v>
          </cell>
          <cell r="D51" t="str">
            <v>Amanda Heye</v>
          </cell>
          <cell r="E51" t="str">
            <v>Jessica</v>
          </cell>
          <cell r="F51" t="str">
            <v>WQC-2017-SoaLak-00086</v>
          </cell>
          <cell r="G51" t="str">
            <v>Soap Lake city of</v>
          </cell>
          <cell r="H51" t="str">
            <v>Stormwater Plan</v>
          </cell>
          <cell r="I51" t="str">
            <v>Stormwater Facility</v>
          </cell>
          <cell r="J51" t="str">
            <v>No</v>
          </cell>
          <cell r="K51" t="str">
            <v>Yes, For full amount of project.</v>
          </cell>
          <cell r="L51" t="str">
            <v>No, but willl accept loan</v>
          </cell>
          <cell r="M51" t="str">
            <v>Yes</v>
          </cell>
          <cell r="N51" t="str">
            <v>Yes</v>
          </cell>
          <cell r="O51" t="str">
            <v>No</v>
          </cell>
          <cell r="P51" t="str">
            <v>Yes</v>
          </cell>
          <cell r="Q51" t="str">
            <v>No  Project does not include feasiblity/or planning for SW Retrofits. Not SFAP Eligible</v>
          </cell>
          <cell r="R51" t="str">
            <v>Appears to be primarily a conveyance assessment.</v>
          </cell>
          <cell r="T51" t="str">
            <v>No</v>
          </cell>
          <cell r="U51" t="str">
            <v>Yes</v>
          </cell>
          <cell r="V51" t="str">
            <v>No</v>
          </cell>
          <cell r="W51" t="str">
            <v>No</v>
          </cell>
          <cell r="X51" t="str">
            <v>No</v>
          </cell>
          <cell r="Y51" t="str">
            <v>No</v>
          </cell>
          <cell r="Z51" t="str">
            <v>No</v>
          </cell>
          <cell r="AA51" t="str">
            <v>No</v>
          </cell>
          <cell r="AB51" t="str">
            <v>No</v>
          </cell>
          <cell r="AE51" t="str">
            <v>The City of Soap Lake stormwater plan will include survey of existing facilities, completion of stormwater mapping, inspection of existing stormwater facilities and outfalls, development of a capital improvement plan to improve existing infrastructure and connect future stormwater systems, and provide the City with guidance on methods to cost-effectively manage stormwater and preserve water quality in Soap Lake.</v>
          </cell>
          <cell r="AH51" t="str">
            <v>Yes</v>
          </cell>
        </row>
        <row r="52">
          <cell r="A52" t="str">
            <v>WQC-2017-SoaLak-00191</v>
          </cell>
          <cell r="B52" t="str">
            <v>Martyn Quinn</v>
          </cell>
          <cell r="C52" t="str">
            <v>Heather Khan</v>
          </cell>
          <cell r="D52">
            <v>0</v>
          </cell>
          <cell r="E52" t="str">
            <v>Jessica</v>
          </cell>
          <cell r="F52" t="str">
            <v>WQC-2017-SoaLak-00191</v>
          </cell>
          <cell r="G52" t="str">
            <v>Soap Lake city of</v>
          </cell>
          <cell r="H52" t="str">
            <v>Street Sweeping Plan</v>
          </cell>
          <cell r="I52" t="str">
            <v>Stormwater Activity</v>
          </cell>
          <cell r="J52" t="str">
            <v>No</v>
          </cell>
          <cell r="K52" t="str">
            <v>No</v>
          </cell>
          <cell r="L52" t="str">
            <v>Yes</v>
          </cell>
          <cell r="M52" t="str">
            <v>No</v>
          </cell>
          <cell r="N52" t="str">
            <v>No</v>
          </cell>
          <cell r="O52" t="str">
            <v>No</v>
          </cell>
          <cell r="P52" t="str">
            <v>No</v>
          </cell>
          <cell r="Q52" t="str">
            <v>Yes</v>
          </cell>
          <cell r="S52" t="str">
            <v>IF FUNDED Applcation does not provide sufficient detail about the quantiity of work that will to justify equipment purchase vs. rental per Ecology equipment purchase policy.  Additonal expense justification must be provided in order to receive authorization for purchase.</v>
          </cell>
          <cell r="T52" t="str">
            <v>No</v>
          </cell>
          <cell r="U52" t="str">
            <v>No</v>
          </cell>
          <cell r="V52" t="str">
            <v>No</v>
          </cell>
          <cell r="W52" t="str">
            <v>No</v>
          </cell>
          <cell r="X52" t="str">
            <v>No</v>
          </cell>
          <cell r="Y52" t="str">
            <v>No</v>
          </cell>
          <cell r="Z52" t="str">
            <v>Yes</v>
          </cell>
          <cell r="AA52" t="str">
            <v>No</v>
          </cell>
          <cell r="AB52" t="str">
            <v>No</v>
          </cell>
          <cell r="AC52" t="str">
            <v>N/A</v>
          </cell>
          <cell r="AE52" t="str">
            <v xml:space="preserve">This project will include the purchase of a street sweeper and evaluation and implementation of a street sweeping plan.
The street sweeping plan will identify critical areas with the greatest possibility of transferring pollutants into Soap Lake, identify areas most benefited by street sweeping, establish a suitable street sweeping schedule, and outline a plan to verify success of the street sweeping program by measuring and properly disposing of removed pollutants.
</v>
          </cell>
          <cell r="AF52" t="str">
            <v>yes</v>
          </cell>
          <cell r="AH52" t="str">
            <v>Yes</v>
          </cell>
        </row>
        <row r="53">
          <cell r="A53" t="str">
            <v>WQC-2017-SpCoSU-00005</v>
          </cell>
          <cell r="B53" t="str">
            <v>Dave Duncan</v>
          </cell>
          <cell r="C53" t="str">
            <v>Layne Slone</v>
          </cell>
          <cell r="D53" t="str">
            <v>Doug Howie</v>
          </cell>
          <cell r="E53" t="str">
            <v>Janel</v>
          </cell>
          <cell r="F53" t="str">
            <v>WQC-2017-SpCoSU-00005</v>
          </cell>
          <cell r="G53" t="str">
            <v>Spokane County - Stormwater Utility</v>
          </cell>
          <cell r="H53" t="str">
            <v>Hawthorne Road East Stormwater Retrofit</v>
          </cell>
          <cell r="I53" t="str">
            <v>Stormwater Facility</v>
          </cell>
          <cell r="J53" t="str">
            <v>No</v>
          </cell>
          <cell r="K53" t="str">
            <v>No</v>
          </cell>
          <cell r="L53" t="str">
            <v>Yes</v>
          </cell>
          <cell r="M53" t="str">
            <v>No</v>
          </cell>
          <cell r="N53" t="str">
            <v>Yes, monitoring task, but said they would not accept loan.</v>
          </cell>
          <cell r="O53" t="str">
            <v>Applicant included water quality monitoring as Task 5 ($150,000). Might not be eligible for SFAP funding.</v>
          </cell>
          <cell r="P53" t="str">
            <v>Monitoring task might be eligible under Centennial ($150,000).</v>
          </cell>
          <cell r="Q53" t="str">
            <v>Yes, except for monitoring task.</v>
          </cell>
          <cell r="R53" t="str">
            <v>Applicant proposes a 5 year project according to General Info Form. Might not be able to go out that long for a SW Facility project. Attached schedule shows them going out to 2018. Applicant included public outreach under Task 2. Note to future PM's: Might need to move public outreach to its own task.</v>
          </cell>
          <cell r="S53" t="str">
            <v>Maybe. Applicant proposes a 5 year project according to General Info Form. Might not be able to go out that long for a SW Facility project. Attached schedule shows them going out to 2018.</v>
          </cell>
          <cell r="T53" t="str">
            <v>Applicant proposes a 5 year project according to General Info Form. Might not be able to go out that long for a SW Facility project. Attached schedule shows them going out to 2018. Will need to discuss during negotiation. Project start date and initiation of operation dates on Project Info Form do not line up with dates on General Info Form. Might need to adjust during negotiation.</v>
          </cell>
          <cell r="U53" t="str">
            <v>No</v>
          </cell>
          <cell r="V53" t="str">
            <v>No</v>
          </cell>
          <cell r="W53" t="str">
            <v>No</v>
          </cell>
          <cell r="X53" t="str">
            <v>Applicant included public outreach under Task 2. Note to future PM's: Might need to move public outreach to its own task.</v>
          </cell>
          <cell r="Y53" t="str">
            <v>No</v>
          </cell>
          <cell r="Z53" t="str">
            <v>No</v>
          </cell>
          <cell r="AA53" t="str">
            <v>No</v>
          </cell>
          <cell r="AB53" t="str">
            <v>No</v>
          </cell>
          <cell r="AC53" t="str">
            <v>Yes</v>
          </cell>
          <cell r="AE53" t="str">
            <v>This project will add sand filter vaults for stormwater treatment and water quality monitoring to 0.5 miles of high-traffic road. The project is located in a Critical Aquifer Recharge Area over the Spokane Valley-Rathdrum Prairie Aquifer which is designated a Sole Source Aquifer by the EPA. Stormwater is currently disposed via subsurface infiltration, creating potential for aquifer contamination. The project will coincide with a Spokane County-funded resurfacing project, providing cost benefits.</v>
          </cell>
          <cell r="AH53" t="str">
            <v>Yes</v>
          </cell>
        </row>
        <row r="54">
          <cell r="A54" t="str">
            <v>WQC-2017-SpCoSU-00061</v>
          </cell>
          <cell r="B54" t="str">
            <v>Dave Duncan</v>
          </cell>
          <cell r="C54" t="str">
            <v>Layne Slone</v>
          </cell>
          <cell r="D54" t="str">
            <v>Doug Howie</v>
          </cell>
          <cell r="E54" t="str">
            <v>Janel</v>
          </cell>
          <cell r="F54" t="str">
            <v>WQC-2017-SpCoSU-00061</v>
          </cell>
          <cell r="G54" t="str">
            <v>Spokane County - Stormwater Utility</v>
          </cell>
          <cell r="H54" t="str">
            <v>Hastings Road Stormwater Retrofit</v>
          </cell>
          <cell r="I54" t="str">
            <v>Stormwater Facility</v>
          </cell>
          <cell r="J54" t="str">
            <v>No</v>
          </cell>
          <cell r="K54" t="str">
            <v>No</v>
          </cell>
          <cell r="L54" t="str">
            <v>Yes</v>
          </cell>
          <cell r="M54" t="str">
            <v>No</v>
          </cell>
          <cell r="N54" t="str">
            <v>No</v>
          </cell>
          <cell r="O54" t="str">
            <v>No</v>
          </cell>
          <cell r="Q54" t="str">
            <v>Yes</v>
          </cell>
          <cell r="R54" t="str">
            <v>Applicant proposes a 5 year project according to General Info Form. Might not be able to go out that long for a SW Facility project. Attached schedule shows them going out to 2018. Applicant included public outreach under Task 2. Note to future PM's: Might need to move public outreach to its own task.</v>
          </cell>
          <cell r="S54" t="str">
            <v>Maybe. Applicant proposes a 5 year project according to General Info Form. Might not be able to go out that long for a SW Facility project. Attached schedule shows them going out to 2018.</v>
          </cell>
          <cell r="T54" t="str">
            <v>Applicant proposes a 5 year project according to General Info Form. Might not be able to go out that long for a SW Facility project. Attached schedule shows them going out to 2018. Will need to discuss during negotiation. Project start date and initiation of operation dates on Project Info Form do not line up with dates on General Info Form. Might need to adjust during negotiation.</v>
          </cell>
          <cell r="U54" t="str">
            <v>No</v>
          </cell>
          <cell r="V54" t="str">
            <v>No</v>
          </cell>
          <cell r="W54" t="str">
            <v>No</v>
          </cell>
          <cell r="X54" t="str">
            <v>Applicant included public outreach under Task 2. Note to future PM's: Might need to move public outreach to its own task.</v>
          </cell>
          <cell r="Y54" t="str">
            <v>No</v>
          </cell>
          <cell r="Z54" t="str">
            <v>No</v>
          </cell>
          <cell r="AA54" t="str">
            <v>No</v>
          </cell>
          <cell r="AB54" t="str">
            <v>No</v>
          </cell>
          <cell r="AC54" t="str">
            <v>Yes</v>
          </cell>
          <cell r="AE54" t="str">
            <v>This project will add Filterra biofiltration units for stormwater treatment to 0.8 miles of high-traffic Hastings Road. The project is located in a Critical Aquifer Recharge Area over the Spokane Valley-Rathdrum Prairie Aquifer which is designated a Sole Source Aquifer by the EPA. Stormwater is currently disposed via sub-surface infiltration, creating potential for Aquifer contamination. The project will also relocate a drywell currently situated 100 feet from a municipal drinking water well.</v>
          </cell>
          <cell r="AH54" t="str">
            <v>Yes</v>
          </cell>
        </row>
        <row r="55">
          <cell r="A55" t="str">
            <v>WQC-2017-SpCoSU-00082</v>
          </cell>
          <cell r="B55" t="str">
            <v>Dave Duncan</v>
          </cell>
          <cell r="C55" t="str">
            <v>Layne Slone</v>
          </cell>
          <cell r="D55" t="str">
            <v>Doug Howie</v>
          </cell>
          <cell r="E55" t="str">
            <v>Janel</v>
          </cell>
          <cell r="F55" t="str">
            <v>WQC-2017-SpCoSU-00082</v>
          </cell>
          <cell r="G55" t="str">
            <v>Spokane County - Stormwater Utility</v>
          </cell>
          <cell r="H55" t="str">
            <v>Monroe Street Stormwater Retrofit</v>
          </cell>
          <cell r="I55" t="str">
            <v>Stormwater Facility</v>
          </cell>
          <cell r="J55" t="str">
            <v>No</v>
          </cell>
          <cell r="K55" t="str">
            <v>No</v>
          </cell>
          <cell r="L55" t="str">
            <v>Yes</v>
          </cell>
          <cell r="M55" t="str">
            <v>No</v>
          </cell>
          <cell r="N55" t="str">
            <v>No</v>
          </cell>
          <cell r="O55" t="str">
            <v>No</v>
          </cell>
          <cell r="Q55" t="str">
            <v>Yes</v>
          </cell>
          <cell r="R55" t="str">
            <v>Applicant proposes a 5 year project according to General Info Form. Might not be able to go out that long for a SW Facility project. Attached schedule shows them going out to 2018. Applicant included public outreach under Task 2. Note to future PM's: Might need to move public outreach to its own task.</v>
          </cell>
          <cell r="S55" t="str">
            <v>Maybe. Applicant proposes a 5 year project according to General Info Form. Might not be able to go out that long for a SW Facility project. Attached schedule shows them going out to 2018.</v>
          </cell>
          <cell r="T55" t="str">
            <v>Applicant proposes a 5 year project according to General Info Form. Might not be able to go out that long for a SW Facility project. Attached schedule shows them going out to 2018. Will need to discuss during negotiation. Project start date and initiation of operation dates on Project Info Form do not line up with dates on General Info Form. Might need to adjust during negotiation.</v>
          </cell>
          <cell r="U55" t="str">
            <v>No</v>
          </cell>
          <cell r="V55" t="str">
            <v>No</v>
          </cell>
          <cell r="W55" t="str">
            <v>No</v>
          </cell>
          <cell r="X55" t="str">
            <v>Applicant included public outreach under Task 2. Note to future PM's: Might need to move public outreach to its own task.</v>
          </cell>
          <cell r="Y55" t="str">
            <v>No</v>
          </cell>
          <cell r="Z55" t="str">
            <v>No</v>
          </cell>
          <cell r="AA55" t="str">
            <v>No</v>
          </cell>
          <cell r="AB55" t="str">
            <v>No</v>
          </cell>
          <cell r="AC55" t="str">
            <v>Yes</v>
          </cell>
          <cell r="AE55" t="str">
            <v>This project will add bio-infiltration swales for stormwater treatment to 0.5 miles of high-traffic Monroe Street. The project is located in a critical aquifer recharge area over the Spokane Valley-Rathdrum Prairie Aquifer, which is designated a Sole Source Aquifer by the EPA. Stormwater is currently disposed via subsurface infiltration, creating potential for aquifer contamination. The project will coincide with a funded Spokane County resurfacing project, providing cost benefits.</v>
          </cell>
          <cell r="AH55" t="str">
            <v>Yes</v>
          </cell>
        </row>
        <row r="56">
          <cell r="A56" t="str">
            <v>WQC-2017-SpCoSU-00083</v>
          </cell>
          <cell r="B56">
            <v>42324</v>
          </cell>
          <cell r="C56" t="str">
            <v>Heather Khan</v>
          </cell>
          <cell r="D56" t="str">
            <v>Doug Howie</v>
          </cell>
          <cell r="E56" t="str">
            <v>Janel</v>
          </cell>
          <cell r="F56" t="str">
            <v>WQC-2017-SpCoSU-00083</v>
          </cell>
          <cell r="G56" t="str">
            <v>Spokane County - Stormwater Utility</v>
          </cell>
          <cell r="H56" t="str">
            <v>Mill Road Stormwater Retrofit</v>
          </cell>
          <cell r="I56" t="str">
            <v>Stormwater Facility</v>
          </cell>
          <cell r="J56" t="str">
            <v>No</v>
          </cell>
          <cell r="K56" t="str">
            <v>No</v>
          </cell>
          <cell r="L56" t="str">
            <v>Yes</v>
          </cell>
          <cell r="M56" t="str">
            <v>No</v>
          </cell>
          <cell r="N56" t="str">
            <v>No</v>
          </cell>
          <cell r="O56" t="str">
            <v>No</v>
          </cell>
          <cell r="Q56" t="str">
            <v>Yes</v>
          </cell>
          <cell r="R56" t="str">
            <v>Applicant proposes a 5 year project according to General Info Form. Might not be able to go out that long for a SW Facility project. Attached schedule shows them going out to 2018. Applicant included public outreach under Task 2. Note to future PM's: Might need to move public outreach to its own task.</v>
          </cell>
          <cell r="S56" t="str">
            <v>Maybe. Applicant proposes a 5 year project according to General Info Form. Might not be able to go out that long for a SW Facility project. Attached schedule shows them going out to 2018.</v>
          </cell>
          <cell r="T56" t="str">
            <v>Applicant proposes a 5 year project according to General Info Form. Might not be able to go out that long for a SW Facility project. Attached schedule shows them going out to 2018. Will need to discuss during negotiation. Project start date and initiation of operation dates on Project Info Form do not line up with dates on General Info Form. Might need to adjust during negotiation.</v>
          </cell>
          <cell r="U56" t="str">
            <v>No</v>
          </cell>
          <cell r="V56" t="str">
            <v>No</v>
          </cell>
          <cell r="W56" t="str">
            <v>No</v>
          </cell>
          <cell r="X56" t="str">
            <v>Applicant included public outreach under Task 2. Note to future PM's: Might need to move public outreach to its own task.</v>
          </cell>
          <cell r="Y56" t="str">
            <v>No</v>
          </cell>
          <cell r="Z56" t="str">
            <v>No</v>
          </cell>
          <cell r="AA56" t="str">
            <v>No</v>
          </cell>
          <cell r="AB56" t="str">
            <v>No</v>
          </cell>
          <cell r="AC56" t="str">
            <v>Yes</v>
          </cell>
          <cell r="AE56" t="str">
            <v>This project will add Filterra Biofiltration units for stormwater treatment to 0.8 miles of high-traffic Mill Road. The project is located in a Critical Aquifer Recharge Area over the Spokane Valley-Rathdrum Prairie Aquifer which is designated a Sole Source Aquifer by the EPA. Stormwater is currently disposed via subsurface infiltration, creating potential for Aquifer contamination. The project also coincides with a funded Spokane County resurfacing project providing additional cost benefits.</v>
          </cell>
          <cell r="AH56" t="str">
            <v>Yes</v>
          </cell>
        </row>
        <row r="57">
          <cell r="A57" t="str">
            <v>WQC-2017-SpCoSU-00106</v>
          </cell>
          <cell r="B57" t="str">
            <v>Dave Duncan</v>
          </cell>
          <cell r="C57" t="str">
            <v>Heather Khan</v>
          </cell>
          <cell r="D57" t="str">
            <v>Doug Howie</v>
          </cell>
          <cell r="E57" t="str">
            <v>Janel</v>
          </cell>
          <cell r="F57" t="str">
            <v>WQC-2017-SpCoSU-00106</v>
          </cell>
          <cell r="G57" t="str">
            <v>Spokane County - Stormwater Utility</v>
          </cell>
          <cell r="H57" t="str">
            <v>Bellwood Drive Stormwater Retrofit</v>
          </cell>
          <cell r="I57" t="str">
            <v>Stormwater Facility</v>
          </cell>
          <cell r="J57" t="str">
            <v>No</v>
          </cell>
          <cell r="K57" t="str">
            <v>No</v>
          </cell>
          <cell r="L57" t="str">
            <v>Yes</v>
          </cell>
          <cell r="M57" t="str">
            <v>No</v>
          </cell>
          <cell r="N57" t="str">
            <v>No</v>
          </cell>
          <cell r="O57" t="str">
            <v>No</v>
          </cell>
          <cell r="Q57" t="str">
            <v>Yes</v>
          </cell>
          <cell r="R57" t="str">
            <v>Applicant proposes a 5 year project according to General Info Form. Might not be able to go out that long for a SW Facility project. Attached schedule shows them going out to 2018. Applicant included public outreach under Task 2. Note to future PM's: Might need to move public outreach to its own task.</v>
          </cell>
          <cell r="S57" t="str">
            <v>Maybe. Applicant proposes a 5 year project according to General Info Form. Might not be able to go out that long for a SW Facility project. Attached schedule shows them going out to 2018.</v>
          </cell>
          <cell r="T57" t="str">
            <v>Applicant proposes a 5 year project according to General Info Form. Might not be able to go out that long for a SW Facility project. Attached schedule shows them going out to 2018. Will need to discuss during negotiation. Project start date and initiation of operation dates on Project Info Form do not line up with dates on General Info Form. Might need to adjust during negotiation.</v>
          </cell>
          <cell r="U57" t="str">
            <v>No</v>
          </cell>
          <cell r="V57" t="str">
            <v>No</v>
          </cell>
          <cell r="W57" t="str">
            <v>No</v>
          </cell>
          <cell r="X57" t="str">
            <v>Applicant included public outreach under Task 2. Note to future PM's: Might need to move public outreach to its own task.</v>
          </cell>
          <cell r="Y57" t="str">
            <v>No</v>
          </cell>
          <cell r="Z57" t="str">
            <v>No</v>
          </cell>
          <cell r="AA57" t="str">
            <v>No</v>
          </cell>
          <cell r="AB57" t="str">
            <v>No</v>
          </cell>
          <cell r="AC57" t="str">
            <v>Yes</v>
          </cell>
          <cell r="AE57" t="str">
            <v>This project will add bio-retention swales for water quality treatment of pollutant-generating impervious surfaces for a 0.4 mile road in an area of north Spokane where there is currently no stormwater treatment. This project is located in a Critical Aquifer Recharge Area over the Spokane Valley-Rathdrum Prairie Aquifer which is designated by the Environmental Protection Agency as a Sole Source Aquifer. Polluted stormwater is currently disposed of via direct injection into the subsurface.</v>
          </cell>
          <cell r="AH57" t="str">
            <v>Yes</v>
          </cell>
        </row>
        <row r="58">
          <cell r="A58" t="str">
            <v>WQC-2017-SpCoSU-00107</v>
          </cell>
          <cell r="B58" t="str">
            <v>Dave Duncan</v>
          </cell>
          <cell r="C58" t="str">
            <v>Layne Slone</v>
          </cell>
          <cell r="D58" t="str">
            <v>Doug Howie</v>
          </cell>
          <cell r="E58" t="str">
            <v>Janel</v>
          </cell>
          <cell r="F58" t="str">
            <v>WQC-2017-SpCoSU-00107</v>
          </cell>
          <cell r="G58" t="str">
            <v>Spokane County - Stormwater Utility</v>
          </cell>
          <cell r="H58" t="str">
            <v>Hawthorne West Stormwater Retrofit</v>
          </cell>
          <cell r="I58" t="str">
            <v>Stormwater Facility</v>
          </cell>
          <cell r="J58" t="str">
            <v>No</v>
          </cell>
          <cell r="K58" t="str">
            <v>No</v>
          </cell>
          <cell r="L58" t="str">
            <v>Yes</v>
          </cell>
          <cell r="M58" t="str">
            <v>No</v>
          </cell>
          <cell r="N58" t="str">
            <v>No</v>
          </cell>
          <cell r="O58" t="str">
            <v>No</v>
          </cell>
          <cell r="Q58" t="str">
            <v>Yes</v>
          </cell>
          <cell r="R58" t="str">
            <v>Applicant proposes a 5 year project according to General Info Form. Might not be able to go out that long for a SW Facility project. Attached schedule shows them going out to 2017. Applicant included public outreach under Task 2. Note to future PM's: Might need to move public outreach to its own task.</v>
          </cell>
          <cell r="S58" t="str">
            <v>Maybe. Applicant proposes a 5 year project according to General Info Form. Might not be able to go out that long for a SW Facility project. Attached schedule shows them going out to 2017.</v>
          </cell>
          <cell r="T58" t="str">
            <v>Applicant proposes a 5 year project according to General Info Form. Might not be able to go out that long for a SW Facility project. Attached schedule shows them going out to 2017.. Will need to discuss during negotiation. Project start date and initiation of operation dates on Project Info Form do not line up with dates on General Info Form. Might need to adjust during negotiation.</v>
          </cell>
          <cell r="U58" t="str">
            <v>No</v>
          </cell>
          <cell r="V58" t="str">
            <v>No</v>
          </cell>
          <cell r="W58" t="str">
            <v>No</v>
          </cell>
          <cell r="X58" t="str">
            <v>Applicant included public outreach under Task 2. Note to future PM's: Might need to move public outreach to its own task.</v>
          </cell>
          <cell r="Y58" t="str">
            <v>No</v>
          </cell>
          <cell r="Z58" t="str">
            <v>No</v>
          </cell>
          <cell r="AA58" t="str">
            <v>No</v>
          </cell>
          <cell r="AB58" t="str">
            <v>No</v>
          </cell>
          <cell r="AC58" t="str">
            <v>Yes</v>
          </cell>
          <cell r="AE58" t="str">
            <v>This project will add bio-retention swales and Filterra units for water quality treatment of pollutant-generating impervious surfaces for a 0.6 mile road in an area of north Spokane where there is currently no stormwater treatment. This project is located in a Critical Aquifer Recharge Area over the Spokane Valley-Rathdrum Prairie Aquifer which is designated a Sole Source Aquifer by the Environmental Protection Agency. Stormwater is currently disposed of via direct injection into the ground.</v>
          </cell>
          <cell r="AH58" t="str">
            <v>Yes</v>
          </cell>
        </row>
        <row r="59">
          <cell r="A59" t="str">
            <v>WQC-2017-SpCoSU-00126</v>
          </cell>
          <cell r="B59" t="str">
            <v>Martyn Quinn</v>
          </cell>
          <cell r="C59" t="str">
            <v>Heather Khan</v>
          </cell>
          <cell r="D59">
            <v>0</v>
          </cell>
          <cell r="E59" t="str">
            <v>Jessica</v>
          </cell>
          <cell r="F59" t="str">
            <v>WQC-2017-SpCoSU-00126</v>
          </cell>
          <cell r="G59" t="str">
            <v>Spokane County - Stormwater Utility</v>
          </cell>
          <cell r="H59" t="str">
            <v>Catch Basin Cleaner (Vacuum Truck)</v>
          </cell>
          <cell r="I59" t="str">
            <v>Stormwater Activity</v>
          </cell>
          <cell r="J59" t="str">
            <v>No</v>
          </cell>
          <cell r="K59" t="str">
            <v>No</v>
          </cell>
          <cell r="M59" t="str">
            <v>Yes</v>
          </cell>
          <cell r="N59" t="str">
            <v>Yes</v>
          </cell>
          <cell r="O59" t="str">
            <v>No</v>
          </cell>
          <cell r="P59" t="str">
            <v>No</v>
          </cell>
          <cell r="Q59" t="str">
            <v>No - does not address legacy pollutants</v>
          </cell>
          <cell r="R59" t="str">
            <v xml:space="preserve">Project does not address legacy pollutants, </v>
          </cell>
          <cell r="AC59" t="str">
            <v>N/A</v>
          </cell>
          <cell r="AE59" t="str">
            <v>Spokane County is applying for funds to enhance its Stormwater Maintenance &amp; Operation plan.  The County requests funding to purchase, operate and maintain a catch basin cleaner (vacuum truck) for three years. Spokane County would have the ability to increase the frequency of cleaning stormwater structures county-wide; thereby reducing the amount of pollutant-laden material from entering into area surface waters, the Spokane Valley-Rathdrum Prairie aquifer and ultimately the Spokane River.</v>
          </cell>
          <cell r="AF59" t="str">
            <v>yes to potentially ineligible</v>
          </cell>
          <cell r="AG59" t="str">
            <v>Project does not specificly address legacy pollutants.</v>
          </cell>
          <cell r="AH59" t="str">
            <v>No</v>
          </cell>
        </row>
        <row r="60">
          <cell r="A60" t="str">
            <v>WQC-2017-Spokan-00014</v>
          </cell>
          <cell r="B60" t="str">
            <v>Cynthia Wall</v>
          </cell>
          <cell r="C60" t="str">
            <v>Sean Mellon</v>
          </cell>
          <cell r="D60" t="str">
            <v>Doug Howie</v>
          </cell>
          <cell r="E60" t="str">
            <v>Sean</v>
          </cell>
          <cell r="F60" t="str">
            <v>WQC-2017-Spokan-00014</v>
          </cell>
          <cell r="G60" t="str">
            <v>Spokane city of</v>
          </cell>
          <cell r="H60" t="str">
            <v xml:space="preserve">Pacific and Perry Infiltration Facility </v>
          </cell>
          <cell r="I60" t="str">
            <v>Stormwater Facility</v>
          </cell>
          <cell r="J60" t="str">
            <v>No</v>
          </cell>
          <cell r="M60" t="str">
            <v>No</v>
          </cell>
          <cell r="N60" t="str">
            <v>No</v>
          </cell>
          <cell r="O60" t="str">
            <v>No</v>
          </cell>
          <cell r="Q60" t="str">
            <v>Yes</v>
          </cell>
          <cell r="S60" t="str">
            <v>TEC = Grant Request. Did not follow standard facility SOW. Check to make sure they included required design tasks and deliverables.</v>
          </cell>
          <cell r="T60" t="str">
            <v>Project schedule shows going longer than expiration date.</v>
          </cell>
          <cell r="U60" t="str">
            <v>No</v>
          </cell>
          <cell r="V60" t="str">
            <v>No</v>
          </cell>
          <cell r="W60" t="str">
            <v>No</v>
          </cell>
          <cell r="X60" t="str">
            <v>No</v>
          </cell>
          <cell r="Y60" t="str">
            <v>No</v>
          </cell>
          <cell r="Z60" t="str">
            <v>No</v>
          </cell>
          <cell r="AA60" t="str">
            <v>No</v>
          </cell>
          <cell r="AB60" t="str">
            <v>No</v>
          </cell>
          <cell r="AC60" t="str">
            <v>Yes</v>
          </cell>
          <cell r="AE60" t="str">
            <v xml:space="preserve">Pacific and Perry Infiltration Facility will treat and infiltrate stormwater from CSO Basin 33c as well as stormwater from the adjacent combined sewer basins.  The project will also include piping connections to convey stormwater runoff from CSO Basin 33c to the infiltration facility. </v>
          </cell>
          <cell r="AF60">
            <v>42324</v>
          </cell>
          <cell r="AH60" t="str">
            <v>Yes</v>
          </cell>
        </row>
        <row r="61">
          <cell r="A61" t="str">
            <v>WQC-2017-Spokan-00016</v>
          </cell>
          <cell r="B61" t="str">
            <v>Cynthia Wall</v>
          </cell>
          <cell r="C61" t="str">
            <v>Sean Mellon</v>
          </cell>
          <cell r="D61" t="str">
            <v>Doug Howie</v>
          </cell>
          <cell r="E61" t="str">
            <v>Sean</v>
          </cell>
          <cell r="F61" t="str">
            <v>WQC-2017-Spokan-00016</v>
          </cell>
          <cell r="G61" t="str">
            <v>Spokane city of</v>
          </cell>
          <cell r="H61" t="str">
            <v>Cochran Basin Infiltration Ponds</v>
          </cell>
          <cell r="I61" t="str">
            <v>Stormwater Facility</v>
          </cell>
          <cell r="J61" t="str">
            <v>No</v>
          </cell>
          <cell r="M61" t="str">
            <v>No</v>
          </cell>
          <cell r="N61" t="str">
            <v>No</v>
          </cell>
          <cell r="O61" t="str">
            <v>Maybe. Runoff coming from paved and gravel parking lots. Includes re-paving.</v>
          </cell>
          <cell r="Q61" t="str">
            <v>Yes</v>
          </cell>
          <cell r="S61" t="str">
            <v>TEC = Grant Request. Did not follow standard facility SOW. Check to make sure they included required design tasks and deliverables. No Task 2-Design. Did not check that this was a stormwater facility project on the SW Project Info Form, so they are missing responses.</v>
          </cell>
          <cell r="T61" t="str">
            <v>Schedule did not include time for design submittal and review or permitting work.</v>
          </cell>
          <cell r="U61" t="str">
            <v>No</v>
          </cell>
          <cell r="V61" t="str">
            <v>No</v>
          </cell>
          <cell r="W61" t="str">
            <v>No</v>
          </cell>
          <cell r="X61" t="str">
            <v>No</v>
          </cell>
          <cell r="Y61" t="str">
            <v>No</v>
          </cell>
          <cell r="Z61" t="str">
            <v>No</v>
          </cell>
          <cell r="AA61" t="str">
            <v>No</v>
          </cell>
          <cell r="AC61" t="str">
            <v>Yes</v>
          </cell>
          <cell r="AE61" t="str">
            <v>This project proposes to construct infiltration ponds for the City of Spokane’s Cochran Basin; the largest stormwater basin in the City’s urban stormwater system.  Runoff within these project limits currently drains to the Spokane River without any treatment. This project will allow the City to design and construct a bioretention pond along North TJ Meenach Drive and at the Downriver Disc Golf Course to treat and manage approximately 30% of the Cochran basin stormwater runoff.</v>
          </cell>
          <cell r="AH61" t="str">
            <v>Yes</v>
          </cell>
        </row>
        <row r="62">
          <cell r="A62" t="str">
            <v>WQC-2017-Spokan-00017</v>
          </cell>
          <cell r="B62" t="str">
            <v>Cynthia Wall</v>
          </cell>
          <cell r="C62" t="str">
            <v>Sean Mellon</v>
          </cell>
          <cell r="D62" t="str">
            <v>Doug Howie</v>
          </cell>
          <cell r="E62" t="str">
            <v>Sean</v>
          </cell>
          <cell r="F62" t="str">
            <v>WQC-2017-Spokan-00017</v>
          </cell>
          <cell r="G62" t="str">
            <v>Spokane city of</v>
          </cell>
          <cell r="H62" t="str">
            <v xml:space="preserve">Erie Stormwater Facility </v>
          </cell>
          <cell r="I62" t="str">
            <v>Stormwater Facility</v>
          </cell>
          <cell r="J62" t="str">
            <v>No</v>
          </cell>
          <cell r="M62" t="str">
            <v>No</v>
          </cell>
          <cell r="N62" t="str">
            <v>No</v>
          </cell>
          <cell r="O62" t="str">
            <v>No</v>
          </cell>
          <cell r="Q62" t="str">
            <v>Yes</v>
          </cell>
          <cell r="S62" t="str">
            <v>No. They applied for pre-con app. If funded, they will remove Task 2-Design from this current app.</v>
          </cell>
          <cell r="T62" t="str">
            <v>No</v>
          </cell>
          <cell r="U62" t="str">
            <v>No</v>
          </cell>
          <cell r="V62" t="str">
            <v>No</v>
          </cell>
          <cell r="W62" t="str">
            <v>Yes</v>
          </cell>
          <cell r="X62" t="str">
            <v>Maybe. If they are awarded the pre-con, they will use that to design, then use this grant to construct only.</v>
          </cell>
          <cell r="Y62" t="str">
            <v>No</v>
          </cell>
          <cell r="Z62" t="str">
            <v>No</v>
          </cell>
          <cell r="AA62" t="str">
            <v>No</v>
          </cell>
          <cell r="AB62" t="str">
            <v>No</v>
          </cell>
          <cell r="AC62" t="str">
            <v>Yes</v>
          </cell>
          <cell r="AE62" t="str">
            <v>This project proposes stormwater improvements to the City of Spokane's Union Basin that will prevent stormwater from discharging to the Spokane River. The basin currently collects runoff into a municipal separated storm sewer system (MS4), discharging directly to the Spokane River without treatment.</v>
          </cell>
          <cell r="AH62" t="str">
            <v>Yes</v>
          </cell>
        </row>
        <row r="63">
          <cell r="A63" t="str">
            <v>WQC-2017-Spokan-00154</v>
          </cell>
          <cell r="B63" t="str">
            <v>Cynthia Wall</v>
          </cell>
          <cell r="C63" t="str">
            <v>Sean Mellon</v>
          </cell>
          <cell r="D63" t="str">
            <v>Doug Howie</v>
          </cell>
          <cell r="E63" t="str">
            <v>Sean</v>
          </cell>
          <cell r="F63" t="str">
            <v>WQC-2017-Spokan-00154</v>
          </cell>
          <cell r="G63" t="str">
            <v>Spokane city of</v>
          </cell>
          <cell r="H63" t="str">
            <v>High Drive Stormwater Improvements</v>
          </cell>
          <cell r="I63" t="str">
            <v>Stormwater Facility</v>
          </cell>
          <cell r="J63" t="str">
            <v>No</v>
          </cell>
          <cell r="K63" t="str">
            <v>Yes</v>
          </cell>
          <cell r="M63" t="str">
            <v>Sewer pipeline</v>
          </cell>
          <cell r="N63" t="str">
            <v>Sewer Pipeline</v>
          </cell>
          <cell r="O63" t="str">
            <v>(Loan eligible) Sewer Pipeline makes up the majority of the project cost.</v>
          </cell>
          <cell r="P63" t="str">
            <v>No</v>
          </cell>
          <cell r="Q63" t="str">
            <v>Yes</v>
          </cell>
          <cell r="S63" t="str">
            <v>Yes</v>
          </cell>
          <cell r="T63" t="str">
            <v>Effective date proposed 9/1/16. 2 years 5 months for design/construct is tight.</v>
          </cell>
          <cell r="U63" t="str">
            <v>No</v>
          </cell>
          <cell r="V63" t="str">
            <v>No</v>
          </cell>
          <cell r="X63" t="str">
            <v>No</v>
          </cell>
          <cell r="Y63" t="str">
            <v>No</v>
          </cell>
          <cell r="Z63" t="str">
            <v>No</v>
          </cell>
          <cell r="AA63" t="str">
            <v>No</v>
          </cell>
          <cell r="AB63" t="str">
            <v>No</v>
          </cell>
          <cell r="AC63" t="str">
            <v>Yes</v>
          </cell>
          <cell r="AE63" t="str">
            <v>Combined sewer overflows to Hangman Creek from CSO Basin 20 will be eliminated by replacing an undersized existing sewer to increase capacity for combined sewer flows to the treatment plant.  Stormwater will also be captured, treated and infiltrated in bioretention facilities along High Drive from CSO Basin 24 instead of being conveyed to the combined sewer.</v>
          </cell>
          <cell r="AH63" t="str">
            <v>Yes</v>
          </cell>
        </row>
        <row r="64">
          <cell r="A64" t="str">
            <v>WQC-2017-SpoVal-00012</v>
          </cell>
          <cell r="B64" t="str">
            <v>Dave Duncan</v>
          </cell>
          <cell r="C64" t="str">
            <v>Sean Mellon</v>
          </cell>
          <cell r="D64" t="str">
            <v>Doug Howie</v>
          </cell>
          <cell r="E64" t="str">
            <v>Jessica</v>
          </cell>
          <cell r="F64" t="str">
            <v>WQC-2017-SpoVal-00012</v>
          </cell>
          <cell r="G64" t="str">
            <v>Spokane Valley city of</v>
          </cell>
          <cell r="H64" t="str">
            <v>Ponderosa Drive Stormwater Diversions</v>
          </cell>
          <cell r="I64" t="str">
            <v>Stormwater Facility</v>
          </cell>
          <cell r="J64" t="str">
            <v>No</v>
          </cell>
          <cell r="K64" t="str">
            <v>NO</v>
          </cell>
          <cell r="L64" t="str">
            <v>YES</v>
          </cell>
          <cell r="M64" t="str">
            <v xml:space="preserve">No </v>
          </cell>
          <cell r="N64" t="str">
            <v xml:space="preserve">No </v>
          </cell>
          <cell r="O64" t="str">
            <v xml:space="preserve">No </v>
          </cell>
          <cell r="P64" t="str">
            <v xml:space="preserve">No </v>
          </cell>
          <cell r="Q64" t="str">
            <v>Yes</v>
          </cell>
          <cell r="R64" t="str">
            <v>No</v>
          </cell>
          <cell r="S64" t="str">
            <v>No</v>
          </cell>
          <cell r="T64" t="str">
            <v>No</v>
          </cell>
          <cell r="U64" t="str">
            <v>No</v>
          </cell>
          <cell r="V64" t="str">
            <v>No</v>
          </cell>
          <cell r="W64" t="str">
            <v>No</v>
          </cell>
          <cell r="X64" t="str">
            <v>No</v>
          </cell>
          <cell r="Y64" t="str">
            <v>No</v>
          </cell>
          <cell r="Z64" t="str">
            <v>No</v>
          </cell>
          <cell r="AA64" t="str">
            <v>No</v>
          </cell>
          <cell r="AB64" t="str">
            <v>No</v>
          </cell>
          <cell r="AC64" t="str">
            <v>Yes</v>
          </cell>
          <cell r="AE64" t="str">
            <v>This project will install up to 7 grassy bio-infiltration swales, a cartridge media filtration system, and drywells along East Ponderosa Drive in Spokane Valley, WA.  These stormwater treatment applications will treat up to 9 public discharges from City streets prior to being discharged to an unnamed tributary of Chester Creek.</v>
          </cell>
          <cell r="AH64" t="str">
            <v>Yes</v>
          </cell>
        </row>
        <row r="65">
          <cell r="A65" t="str">
            <v>WQC-2017-SpoVal-00063</v>
          </cell>
          <cell r="B65" t="str">
            <v>Dave Duncan</v>
          </cell>
          <cell r="C65" t="str">
            <v>Dave Mora</v>
          </cell>
          <cell r="D65" t="str">
            <v>Doug Howie</v>
          </cell>
          <cell r="E65" t="str">
            <v>Jessica</v>
          </cell>
          <cell r="F65" t="str">
            <v>WQC-2017-SpoVal-00063</v>
          </cell>
          <cell r="G65" t="str">
            <v>Spokane Valley city of</v>
          </cell>
          <cell r="H65" t="str">
            <v>Havana Stormwater Diversions at 8th &amp; 14th</v>
          </cell>
          <cell r="I65" t="str">
            <v>Stormwater Facility</v>
          </cell>
          <cell r="J65" t="str">
            <v>No</v>
          </cell>
          <cell r="K65" t="str">
            <v>NO</v>
          </cell>
          <cell r="L65" t="str">
            <v>YES</v>
          </cell>
          <cell r="M65" t="str">
            <v xml:space="preserve">No </v>
          </cell>
          <cell r="N65" t="str">
            <v xml:space="preserve">No </v>
          </cell>
          <cell r="O65" t="str">
            <v xml:space="preserve">No </v>
          </cell>
          <cell r="P65" t="str">
            <v xml:space="preserve">No </v>
          </cell>
          <cell r="Q65" t="str">
            <v>Yes</v>
          </cell>
          <cell r="R65" t="str">
            <v>No</v>
          </cell>
          <cell r="S65" t="str">
            <v>No</v>
          </cell>
          <cell r="T65" t="str">
            <v>No</v>
          </cell>
          <cell r="U65" t="str">
            <v>No</v>
          </cell>
          <cell r="V65" t="str">
            <v>No</v>
          </cell>
          <cell r="W65" t="str">
            <v>No</v>
          </cell>
          <cell r="X65" t="str">
            <v>No</v>
          </cell>
          <cell r="Y65" t="str">
            <v>No</v>
          </cell>
          <cell r="Z65" t="str">
            <v>No</v>
          </cell>
          <cell r="AA65" t="str">
            <v>No</v>
          </cell>
          <cell r="AB65" t="str">
            <v>No</v>
          </cell>
          <cell r="AC65" t="str">
            <v>Yes</v>
          </cell>
          <cell r="AE65" t="str">
            <v>This project installs catchbasins, pipe, and asphalt curbing, to direct stormwater into grassy bio-retention swales, where stormwater is treated prior to entering the Spokane Valley - Rathdrum Prairie Sole Source Aquifer, or the City of Spokane's Combined Sewer Overflow #34 which drains to the Spokane River.</v>
          </cell>
          <cell r="AH65" t="str">
            <v>Yes</v>
          </cell>
        </row>
        <row r="66">
          <cell r="A66" t="str">
            <v>WQC-2017-Sumner-00129</v>
          </cell>
          <cell r="B66" t="str">
            <v>Dave Mora</v>
          </cell>
          <cell r="C66" t="str">
            <v>Layne Slone</v>
          </cell>
          <cell r="D66" t="str">
            <v>Doug Howie</v>
          </cell>
          <cell r="E66" t="str">
            <v>Jessica</v>
          </cell>
          <cell r="F66" t="str">
            <v>WQC-2017-Sumner-00129</v>
          </cell>
          <cell r="G66" t="str">
            <v>Sumner city of</v>
          </cell>
          <cell r="H66" t="str">
            <v>Sumner Decant Facility Upgrades</v>
          </cell>
          <cell r="I66" t="str">
            <v>Stormwater Facility</v>
          </cell>
          <cell r="J66" t="str">
            <v xml:space="preserve"> No</v>
          </cell>
          <cell r="K66" t="str">
            <v>Yes</v>
          </cell>
          <cell r="L66" t="str">
            <v>Yes, States in kind but I suspect it is cash, Expenditures prior to final offer list are not eligible</v>
          </cell>
          <cell r="M66" t="str">
            <v xml:space="preserve">No </v>
          </cell>
          <cell r="N66" t="str">
            <v xml:space="preserve">No </v>
          </cell>
          <cell r="O66" t="str">
            <v xml:space="preserve">No </v>
          </cell>
          <cell r="P66" t="str">
            <v xml:space="preserve">No </v>
          </cell>
          <cell r="Q66" t="str">
            <v>Yes</v>
          </cell>
          <cell r="R66" t="str">
            <v>No</v>
          </cell>
          <cell r="S66" t="str">
            <v>No</v>
          </cell>
          <cell r="T66" t="str">
            <v>No</v>
          </cell>
          <cell r="U66" t="str">
            <v>No</v>
          </cell>
          <cell r="V66" t="str">
            <v>No</v>
          </cell>
          <cell r="W66" t="str">
            <v>No</v>
          </cell>
          <cell r="X66" t="str">
            <v>No</v>
          </cell>
          <cell r="Y66" t="str">
            <v>Yes</v>
          </cell>
          <cell r="Z66" t="str">
            <v>No</v>
          </cell>
          <cell r="AA66" t="str">
            <v>No</v>
          </cell>
          <cell r="AB66" t="str">
            <v>No</v>
          </cell>
          <cell r="AC66" t="str">
            <v>Yes</v>
          </cell>
          <cell r="AE66" t="str">
            <v xml:space="preserve">This project proposes to upgrade several facets of the existing Sumner Decant Facility located at the Sumner Wastewater Treatment Facility (WWTF).  Specifically, this project will provide additional capacity, more efficient separation of solids and liquids and create a completely covered area with temporary storage of solid waste materials.  Processed waste water will continue to be treated through the WWTF which discharges to the White (Stuck) River.
</v>
          </cell>
          <cell r="AH66" t="str">
            <v>Yes</v>
          </cell>
        </row>
        <row r="67">
          <cell r="A67" t="str">
            <v>WQC-2017-Tukwil-00158</v>
          </cell>
          <cell r="B67" t="str">
            <v>Heather Khan</v>
          </cell>
          <cell r="C67" t="str">
            <v>Janel Bistrika</v>
          </cell>
          <cell r="D67">
            <v>0</v>
          </cell>
          <cell r="E67" t="str">
            <v>Jessica</v>
          </cell>
          <cell r="F67" t="str">
            <v>WQC-2017-Tukwil-00158</v>
          </cell>
          <cell r="G67" t="str">
            <v>Tukwila city of - Public Works</v>
          </cell>
          <cell r="H67" t="str">
            <v>Stormwater Outfall Water Quality Retrofits, Phase I</v>
          </cell>
          <cell r="I67" t="str">
            <v>Stormwater Facility</v>
          </cell>
          <cell r="J67" t="str">
            <v>Project Category incorrectly identified as a stormwater activity project by applicant.  Project category has been changed by Ecology to ensure that the project was considered for appropriate funding sources.</v>
          </cell>
          <cell r="K67" t="str">
            <v>No</v>
          </cell>
          <cell r="L67" t="str">
            <v>Yes</v>
          </cell>
          <cell r="M67" t="str">
            <v>No</v>
          </cell>
          <cell r="N67" t="str">
            <v>No</v>
          </cell>
          <cell r="O67" t="str">
            <v>No</v>
          </cell>
          <cell r="P67" t="str">
            <v>No</v>
          </cell>
          <cell r="Q67" t="str">
            <v>Yes</v>
          </cell>
          <cell r="R67" t="str">
            <v>No</v>
          </cell>
          <cell r="S67" t="str">
            <v xml:space="preserve">See project catagory </v>
          </cell>
          <cell r="T67" t="str">
            <v>No</v>
          </cell>
          <cell r="U67" t="str">
            <v>Yes</v>
          </cell>
          <cell r="V67" t="str">
            <v>No</v>
          </cell>
          <cell r="W67" t="str">
            <v>No</v>
          </cell>
          <cell r="X67" t="str">
            <v>No</v>
          </cell>
          <cell r="Y67" t="str">
            <v>No</v>
          </cell>
          <cell r="Z67" t="str">
            <v>No</v>
          </cell>
          <cell r="AA67" t="str">
            <v>No</v>
          </cell>
          <cell r="AB67" t="str">
            <v>No</v>
          </cell>
          <cell r="AC67" t="str">
            <v>N/A</v>
          </cell>
          <cell r="AE67" t="str">
            <v>This project is intended to modify up to 4 City-owned stormwater outfalls with site-specific water quality treatment solutions.  Phase I, for which this application is intended, is to design the waterquality solutions.</v>
          </cell>
          <cell r="AF67" t="str">
            <v>yes</v>
          </cell>
          <cell r="AH67" t="str">
            <v>Yes</v>
          </cell>
        </row>
        <row r="68">
          <cell r="A68" t="str">
            <v>WQC-2017-Tukwil-00190</v>
          </cell>
          <cell r="B68" t="str">
            <v>Heather Khan</v>
          </cell>
          <cell r="C68" t="str">
            <v>Layne Slone</v>
          </cell>
          <cell r="D68">
            <v>0</v>
          </cell>
          <cell r="E68" t="str">
            <v>Jessica</v>
          </cell>
          <cell r="F68" t="str">
            <v>WQC-2017-Tukwil-00190</v>
          </cell>
          <cell r="G68" t="str">
            <v>Tukwila city of - Public Works</v>
          </cell>
          <cell r="H68" t="str">
            <v>Riverton Creek Flapgates Removal</v>
          </cell>
          <cell r="I68" t="str">
            <v>Nonpoint Activity</v>
          </cell>
          <cell r="J68" t="str">
            <v>Project Category incorrectly identified as a stormwater activity project by applicant.  Project category has been changed by Ecology to ensure that the project was considered for appropriate funding sources.</v>
          </cell>
          <cell r="L68" t="str">
            <v>Not eliglble</v>
          </cell>
          <cell r="M68" t="str">
            <v>Yes</v>
          </cell>
          <cell r="AC68" t="str">
            <v>N/A</v>
          </cell>
          <cell r="AE68" t="str">
            <v>The Riverton Creek Flapgates Removal Project will remove two flapgates which are partially blocking fish passage between the Duwamish River and Riverton Creek.   The flapgates will be replaced with a bridge that will support the regional Green River Trail.  Woody debris and native planting just upstream from the outlet will provide full-time, high quality fish habitat and shade the creek to reduce water temperatures.</v>
          </cell>
          <cell r="AH68" t="e">
            <v>#N/A</v>
          </cell>
        </row>
        <row r="69">
          <cell r="A69" t="str">
            <v>WQC-2017-UniGap-00040</v>
          </cell>
          <cell r="B69" t="str">
            <v>Janel Bistrika</v>
          </cell>
          <cell r="C69" t="str">
            <v>Layne Slone</v>
          </cell>
          <cell r="D69" t="str">
            <v>Doug Howie</v>
          </cell>
          <cell r="E69" t="str">
            <v>Janel</v>
          </cell>
          <cell r="F69" t="str">
            <v>WQC-2017-UniGap-00040</v>
          </cell>
          <cell r="G69" t="str">
            <v>Union Gap city of</v>
          </cell>
          <cell r="H69" t="str">
            <v>Ahtanum Road and Main Street Stormwater Improvements</v>
          </cell>
          <cell r="I69" t="str">
            <v>Stormwater Facility</v>
          </cell>
          <cell r="J69" t="str">
            <v>No</v>
          </cell>
          <cell r="K69" t="str">
            <v>No</v>
          </cell>
          <cell r="L69" t="str">
            <v>No match identified. Will not accept loan. Possibly meets hardship criteria (15% match).</v>
          </cell>
          <cell r="M69" t="str">
            <v>No</v>
          </cell>
          <cell r="N69" t="str">
            <v>No</v>
          </cell>
          <cell r="O69" t="str">
            <v>No</v>
          </cell>
          <cell r="P69" t="str">
            <v>No</v>
          </cell>
          <cell r="Q69" t="str">
            <v>Yes</v>
          </cell>
          <cell r="S69" t="str">
            <v>Maybe. Applicant requested 85% SFAP grant (hardship) but did not identify match amount on the Additional Funding Info Form.</v>
          </cell>
          <cell r="T69" t="str">
            <v>Project start date missing on the Project Info Form. Might need to modify during negotiation.</v>
          </cell>
          <cell r="U69" t="str">
            <v>Yes</v>
          </cell>
          <cell r="V69" t="str">
            <v>No</v>
          </cell>
          <cell r="W69" t="str">
            <v>No</v>
          </cell>
          <cell r="X69" t="str">
            <v>No</v>
          </cell>
          <cell r="Y69" t="str">
            <v>No</v>
          </cell>
          <cell r="Z69" t="str">
            <v>No</v>
          </cell>
          <cell r="AA69" t="str">
            <v>No</v>
          </cell>
          <cell r="AB69" t="str">
            <v>No</v>
          </cell>
          <cell r="AC69" t="str">
            <v>Yes</v>
          </cell>
          <cell r="AE69" t="str">
            <v>This project will reduce untreated stormwater discharges directed to Spring Creek and Wide Hollow Creek and ultimately to the Yakima River by intercepting and redirecting storm drainage for storage and treatment.</v>
          </cell>
          <cell r="AH69" t="str">
            <v>Yes</v>
          </cell>
        </row>
        <row r="70">
          <cell r="A70" t="str">
            <v>WQC-2017-Vancou-00153</v>
          </cell>
          <cell r="B70" t="str">
            <v>Deborah Cornett</v>
          </cell>
          <cell r="C70" t="str">
            <v>Janel Bistrika</v>
          </cell>
          <cell r="D70" t="str">
            <v>Dan Gariepy</v>
          </cell>
          <cell r="E70" t="str">
            <v>Janel</v>
          </cell>
          <cell r="F70" t="str">
            <v>WQC-2017-Vancou-00153</v>
          </cell>
          <cell r="G70" t="str">
            <v>Vancouver city of</v>
          </cell>
          <cell r="H70" t="str">
            <v>Lower Grand Industrial Area LID Retrofits</v>
          </cell>
          <cell r="I70" t="str">
            <v>Stormwater Facility</v>
          </cell>
          <cell r="J70" t="str">
            <v>No</v>
          </cell>
          <cell r="K70" t="str">
            <v>No</v>
          </cell>
          <cell r="L70" t="str">
            <v>Yes</v>
          </cell>
          <cell r="M70" t="str">
            <v>No</v>
          </cell>
          <cell r="N70" t="str">
            <v>No</v>
          </cell>
          <cell r="O70" t="str">
            <v>No</v>
          </cell>
          <cell r="Q70" t="str">
            <v>Yes</v>
          </cell>
          <cell r="R70" t="str">
            <v>Applicant did not follow standard Scope of Work for stormwater facility project so they might be missing some details and required deliverables. Can be discussed during negotiation.  Project start date on General Info Form shows 10/01/2016. Might need to adjust during negotiation. Attached project schedule shows the project going longer than the expiration date.</v>
          </cell>
          <cell r="S70" t="str">
            <v>Maybe. Grant amount requested equals the Total Eligible Cost. Not willing to accept loan. Total Eligible Costs on General Info form does not appear to include match amount. Applicant did not follow standard Scope of Work for stormwater facility project so they might be missing some details and required deliverables. Can be discussed during negotiation.  Per Engineering Review htere may be expansion of hard surfaces - Stomwater facilites to meet permit requirements are not eligible for grant funding.</v>
          </cell>
          <cell r="T70" t="str">
            <v>Effective date on General Info Form shows 10/01/2016. Might need to adjust during negotiation. Project start date on General Info Form shows 10/01/2016. Might need to adjust during negotiation. Attached project schedule shows the project going longer than the expiration date.</v>
          </cell>
          <cell r="U70" t="str">
            <v>No</v>
          </cell>
          <cell r="V70" t="str">
            <v>No</v>
          </cell>
          <cell r="W70" t="str">
            <v>No</v>
          </cell>
          <cell r="X70" t="str">
            <v>No</v>
          </cell>
          <cell r="Y70" t="str">
            <v>No</v>
          </cell>
          <cell r="Z70" t="str">
            <v>No</v>
          </cell>
          <cell r="AA70" t="str">
            <v>No</v>
          </cell>
          <cell r="AD70" t="str">
            <v>The reviewer did not take a detailed comparison of existing and proposed hard surfaces, but it appears as if there is an expansion of hard surfaces. During the grant negotiations, the applicant should clarify if permit thresholds are tripped. Work performed to meet the permit requirements may not be eligible for grant funds.</v>
          </cell>
          <cell r="AE70" t="str">
            <v>This Lower Grand Industrial Area retrofit results in direct water quality benefits for waters of the State. Runoff in this area currently drains to drywells that have been shown to be in groundwater.  During rain events these drywells become overwhelmed overflowing polluted runoff to the Columbia River.  Grant funds will be used to complete the design, develop final cost estimates, prepare SEPA &amp; Cultural Assessments, and construct improvements.</v>
          </cell>
          <cell r="AH70" t="str">
            <v>Yes</v>
          </cell>
        </row>
        <row r="71">
          <cell r="A71" t="str">
            <v>WQC-2017-VancPo-00216</v>
          </cell>
          <cell r="B71" t="str">
            <v>Dave Mora</v>
          </cell>
          <cell r="C71" t="str">
            <v>Layne Slone</v>
          </cell>
          <cell r="D71" t="str">
            <v>Dan Gariepy</v>
          </cell>
          <cell r="E71" t="str">
            <v>Janel</v>
          </cell>
          <cell r="F71" t="str">
            <v>WQC-2017-VancPo-00216</v>
          </cell>
          <cell r="G71" t="str">
            <v>Vancouver port of</v>
          </cell>
          <cell r="H71" t="str">
            <v>Cadet Stormwater Treatment and Infiltration Retrofit Project</v>
          </cell>
          <cell r="I71" t="str">
            <v>Stormwater Facility</v>
          </cell>
          <cell r="J71" t="str">
            <v>No</v>
          </cell>
          <cell r="K71" t="str">
            <v>No</v>
          </cell>
          <cell r="L71" t="str">
            <v>No match identified. Will not accept loan.</v>
          </cell>
          <cell r="M71" t="str">
            <v>Maybe. Project may include addressing runoff coming from commercial development (leased property by Cadet Manufacturing from the Port of Vancouver). Site is slated for construction of a new additional building and parking lot. Project likely includes SW ponds for new deveopment.</v>
          </cell>
          <cell r="N71" t="str">
            <v>No</v>
          </cell>
          <cell r="O71" t="str">
            <v>Maybe. Project may include addressing runoff coming from commercial development (leased property by Cadet Manufacturing from the Port of Vancouver).</v>
          </cell>
          <cell r="P71" t="str">
            <v>No</v>
          </cell>
          <cell r="Q71" t="str">
            <v>Maybe. Project may include addressing runoff coming from commercial development (leased property by Cadet Manufacturing from the Port of Vancouver).</v>
          </cell>
          <cell r="R71" t="str">
            <v>This appears to be a stormwater facility (design only) project but they did not mark that it was a stormwater facility project so they are missing responses to questions on this form.  Applicant did not follow standard Scope of Work for stormwater facility project so they might be missing some details and required deliverables. Can be discussed during negotiation.</v>
          </cell>
          <cell r="S71" t="str">
            <v>Maybe. Grant amount requested equals the Total Eligible Cost. Not willing to accept loan. Total Eligible Costs on General Info form does not appear to include match amount. Applicant did not identify match on the Additional Funding Info Form. This appears to be a stormwater facility  project but they did not mark that it was a stormwater facility project so they are missing responses to questions on this form.  Applicant did not follow standard Scope of Work for stormwater facility project so they might be missing some details and required deliverables. Can be discussed during negotiation.</v>
          </cell>
          <cell r="T71" t="str">
            <v>Effective date is 07/05/2016. Might need to adjust if funded. Project start date and initiation of operation dates on Project Info Form do not line up with dates on General Info Form. Might need to adjust during negotiation.</v>
          </cell>
          <cell r="U71" t="str">
            <v>No</v>
          </cell>
          <cell r="V71" t="str">
            <v>No</v>
          </cell>
          <cell r="W71" t="str">
            <v>No</v>
          </cell>
          <cell r="X71" t="str">
            <v>No</v>
          </cell>
          <cell r="Y71" t="str">
            <v>No</v>
          </cell>
          <cell r="Z71" t="str">
            <v>No</v>
          </cell>
          <cell r="AA71" t="str">
            <v>No</v>
          </cell>
          <cell r="AB71" t="str">
            <v>No</v>
          </cell>
          <cell r="AC71" t="str">
            <v>almost - Dan is taking a second look</v>
          </cell>
          <cell r="AD71" t="str">
            <v>Check for industrial permit - SPAP will only pay for muni portion or standard suite of SW pollutants - not higher concentrations resulting from process water or industry.  SW BMP required for the new construction on this project or to treat process water are not eligible.</v>
          </cell>
          <cell r="AE71" t="str">
            <v xml:space="preserve">Stormwater at the Cadet Site at the Port of Vancouver (The Port) is currently discharged to the ground without treatment. This project will reroute stormwater to new and existing infiltration facilities. Stormwater from much of this site will be routed through a new bioretention cell for treatment prior to discharge to the ground at a new infiltration pond. Stormwater received by the bioretention cell in excess of the stormwater quality  will overflow to the new infiltration pond. </v>
          </cell>
          <cell r="AF71" t="str">
            <v>Needs engineering review to make final determination</v>
          </cell>
          <cell r="AG71" t="str">
            <v>Appears to be for future expansion.   Elements associated with new development, industry, or process water are not eligible for grant funding.</v>
          </cell>
          <cell r="AH71" t="str">
            <v>No</v>
          </cell>
        </row>
        <row r="72">
          <cell r="A72" t="str">
            <v>WQC-2017-WalWal-00192</v>
          </cell>
          <cell r="B72" t="str">
            <v>Dave Duncan</v>
          </cell>
          <cell r="C72" t="str">
            <v>Sean Mellon</v>
          </cell>
          <cell r="D72" t="str">
            <v>Doug Howie</v>
          </cell>
          <cell r="E72" t="str">
            <v>Janel</v>
          </cell>
          <cell r="F72" t="str">
            <v>WQC-2017-WalWal-00192</v>
          </cell>
          <cell r="G72" t="str">
            <v>Walla Walla city of</v>
          </cell>
          <cell r="H72" t="str">
            <v>Isaacs Avenue Corridor Stormwater Green Retrofit Project</v>
          </cell>
          <cell r="I72" t="str">
            <v>Stormwater Facility</v>
          </cell>
          <cell r="J72" t="str">
            <v>No</v>
          </cell>
          <cell r="K72" t="str">
            <v>No</v>
          </cell>
          <cell r="L72" t="str">
            <v>Yes</v>
          </cell>
          <cell r="M72" t="str">
            <v>No</v>
          </cell>
          <cell r="N72" t="str">
            <v>No</v>
          </cell>
          <cell r="O72" t="str">
            <v>No</v>
          </cell>
          <cell r="Q72" t="str">
            <v>Yes</v>
          </cell>
          <cell r="R72" t="str">
            <v>Applicant applied for FY 2016 Pre-Construction funding in July. If funded, they will do the design of this project under the pre-construction grant.</v>
          </cell>
          <cell r="S72" t="str">
            <v>Applicant applied for FY 2016 Pre-Construction funding in July. If funded, they will do the design of this project under the pre-construction grant.</v>
          </cell>
          <cell r="T72" t="str">
            <v>Project start date on Project Info Form is 12/01/2014. Initiation of operation date does not line up with expiration date. Might need to adjust during negotiation.</v>
          </cell>
          <cell r="U72" t="str">
            <v>No</v>
          </cell>
          <cell r="V72" t="str">
            <v>No</v>
          </cell>
          <cell r="W72" t="str">
            <v>Yes</v>
          </cell>
          <cell r="X72" t="str">
            <v>Maybe. Applicant applied for FY 2016 Pre-Construction funding in July. If funded, they will do the design of this project under the pre-construction grant.</v>
          </cell>
          <cell r="Y72" t="str">
            <v>No</v>
          </cell>
          <cell r="Z72" t="str">
            <v>No</v>
          </cell>
          <cell r="AA72" t="str">
            <v>No</v>
          </cell>
          <cell r="AB72" t="str">
            <v>No</v>
          </cell>
          <cell r="AC72" t="str">
            <v>Yes</v>
          </cell>
          <cell r="AE72" t="str">
            <v>Design and construct stormwater facilities to treat and infiltrate stormwater runoff along Isaacs Avenue.  This project will improve water quality in Mill Creek and the Walla Walla River by effectively eliminating stormwater discharges to the existing piped storm system that currently discharge directly to Mill Creek and eliminating areas of necessary pavement.  This will reduce levels of total suspended solids, hydrocarbons, metals, fertilizer, pesticides and fecal coliform in Mill Creek.</v>
          </cell>
          <cell r="AH72" t="str">
            <v>Yes</v>
          </cell>
        </row>
        <row r="73">
          <cell r="A73" t="str">
            <v>WQC-2017-WalWal-00224</v>
          </cell>
          <cell r="B73" t="str">
            <v>Dave Duncan</v>
          </cell>
          <cell r="C73" t="str">
            <v>Dave Mora</v>
          </cell>
          <cell r="D73" t="str">
            <v>Doug Howie</v>
          </cell>
          <cell r="E73" t="str">
            <v>Jessica</v>
          </cell>
          <cell r="F73" t="str">
            <v>WQC-2017-WalWal-00224</v>
          </cell>
          <cell r="G73" t="str">
            <v>Walla Walla city of</v>
          </cell>
          <cell r="H73" t="str">
            <v>Park Street IRRP Stormwater Green Retrofit Project</v>
          </cell>
          <cell r="I73" t="str">
            <v>Stormwater Facility</v>
          </cell>
          <cell r="J73" t="str">
            <v>No</v>
          </cell>
          <cell r="K73" t="str">
            <v>No</v>
          </cell>
          <cell r="L73" t="str">
            <v>Yes</v>
          </cell>
          <cell r="M73" t="str">
            <v>No</v>
          </cell>
          <cell r="N73" t="str">
            <v>No</v>
          </cell>
          <cell r="O73" t="str">
            <v>No</v>
          </cell>
          <cell r="P73" t="str">
            <v>No</v>
          </cell>
          <cell r="Q73" t="str">
            <v>Yes</v>
          </cell>
          <cell r="R73" t="str">
            <v>No</v>
          </cell>
          <cell r="S73" t="str">
            <v>No</v>
          </cell>
          <cell r="T73" t="str">
            <v>No</v>
          </cell>
          <cell r="U73" t="str">
            <v>No</v>
          </cell>
          <cell r="V73" t="str">
            <v>No</v>
          </cell>
          <cell r="W73" t="str">
            <v>No</v>
          </cell>
          <cell r="X73" t="str">
            <v>No</v>
          </cell>
          <cell r="Y73" t="str">
            <v>No</v>
          </cell>
          <cell r="Z73" t="str">
            <v>No</v>
          </cell>
          <cell r="AA73" t="str">
            <v>No</v>
          </cell>
          <cell r="AB73" t="str">
            <v>No</v>
          </cell>
          <cell r="AC73" t="str">
            <v>Yes</v>
          </cell>
          <cell r="AE73" t="str">
            <v>Design and construct stormwater facilities to treat and infiltrate stormwater runoff along Park Street.  This project will improve water quality in Mill Creek, Garrison Creek and the Walla Walla River by substantially reducing stormwater discharges to the existing piped storm system that currently discharge directly to these waterways.  This will reduce levels of total suspended solids, hydrocarbons, metals, fertilizer, pesticides and fecal coliform.</v>
          </cell>
          <cell r="AH73" t="str">
            <v>Yes</v>
          </cell>
        </row>
        <row r="74">
          <cell r="A74" t="str">
            <v>WQC-2017-Wenatc-00056</v>
          </cell>
          <cell r="B74" t="str">
            <v>Janel Bistrika</v>
          </cell>
          <cell r="C74" t="str">
            <v>Kim Levesque</v>
          </cell>
          <cell r="D74" t="str">
            <v>Amanda Heye</v>
          </cell>
          <cell r="E74" t="str">
            <v>Sean</v>
          </cell>
          <cell r="F74" t="str">
            <v>WQC-2017-Wenatc-00056</v>
          </cell>
          <cell r="G74" t="str">
            <v>Wenatchee city of</v>
          </cell>
          <cell r="H74" t="str">
            <v>Peachey Street Basin Water Quality Retrofit</v>
          </cell>
          <cell r="I74" t="str">
            <v>Stormwater Facility</v>
          </cell>
          <cell r="J74" t="str">
            <v>No</v>
          </cell>
          <cell r="K74" t="str">
            <v>Yes</v>
          </cell>
          <cell r="L74" t="str">
            <v xml:space="preserve">Yes </v>
          </cell>
          <cell r="M74" t="str">
            <v>No</v>
          </cell>
          <cell r="N74" t="str">
            <v>Yes - media proposed does not have GULD and is loan-only eligible.</v>
          </cell>
          <cell r="O74" t="str">
            <v>No</v>
          </cell>
          <cell r="P74" t="str">
            <v>No</v>
          </cell>
          <cell r="Q74" t="str">
            <v>Yes</v>
          </cell>
          <cell r="S74" t="str">
            <v>No</v>
          </cell>
          <cell r="T74" t="str">
            <v>Effective date proposed 9/1/16. 1 year for design/construct is insufficient even with ECY accepted 90% design.</v>
          </cell>
          <cell r="U74" t="str">
            <v>No</v>
          </cell>
          <cell r="V74" t="str">
            <v>Yes. ECY accepted 90% design</v>
          </cell>
          <cell r="X74" t="str">
            <v>Yes. Design is substantially complete. $40K requested in T2.</v>
          </cell>
          <cell r="Y74" t="str">
            <v>No</v>
          </cell>
          <cell r="Z74" t="str">
            <v>No</v>
          </cell>
          <cell r="AA74" t="str">
            <v>No</v>
          </cell>
          <cell r="AB74" t="str">
            <v>No</v>
          </cell>
          <cell r="AD74" t="str">
            <v xml:space="preserve">Metalrx media is not a grant-eligible expense. Ecoloy will review this proposal with the footnote that inorder to be grant eligible media must be a GULD-approved media.  </v>
          </cell>
          <cell r="AE74" t="str">
            <v xml:space="preserve">The Peachey Street basin, also known as the M200 basin, is 817 acres of highly urbanized residential, commercial and industrial area in South Wenatchee.  The  stormwater system in this basin consists of inlets and storm mains that discharge directly to the Columbia River through the Peachey Street Outfall.  Hydrodynamic separators, media filter cartridges and dry wells will add water quality treatment at three locations in the basin and at the outfall to remove suspended solids and metals.    </v>
          </cell>
          <cell r="AH74" t="str">
            <v>Yes</v>
          </cell>
        </row>
        <row r="75">
          <cell r="A75" t="str">
            <v>WQC-2017-Wenatc-00102</v>
          </cell>
          <cell r="B75" t="str">
            <v>Janel Bistrika</v>
          </cell>
          <cell r="C75" t="str">
            <v>Melisa Snoeberger</v>
          </cell>
          <cell r="D75">
            <v>0</v>
          </cell>
          <cell r="E75" t="str">
            <v>Jessica</v>
          </cell>
          <cell r="F75" t="str">
            <v>WQC-2017-Wenatc-00102</v>
          </cell>
          <cell r="G75" t="str">
            <v>Wenatchee city of</v>
          </cell>
          <cell r="I75" t="str">
            <v>Stormwater Activity</v>
          </cell>
          <cell r="J75" t="str">
            <v>Project Category incorrectly identified as a non-point activity project by applicant.  Project category has been changed by Ecology to ensure that the project was considered for appropriate funding sources.</v>
          </cell>
          <cell r="K75" t="str">
            <v>No</v>
          </cell>
          <cell r="L75" t="str">
            <v>Yes</v>
          </cell>
          <cell r="M75" t="str">
            <v>No</v>
          </cell>
          <cell r="N75" t="str">
            <v>No</v>
          </cell>
          <cell r="O75" t="str">
            <v>No</v>
          </cell>
          <cell r="P75" t="str">
            <v>Yes</v>
          </cell>
          <cell r="R75" t="str">
            <v>Project is eligible for SFAP as a private facility inspection program.  Ed and Outreach elements are eligible because they necessary to complete the to the eligible project.</v>
          </cell>
          <cell r="S75" t="str">
            <v>No</v>
          </cell>
          <cell r="T75" t="str">
            <v>No</v>
          </cell>
          <cell r="U75" t="str">
            <v>No</v>
          </cell>
          <cell r="V75" t="str">
            <v>No</v>
          </cell>
          <cell r="W75" t="str">
            <v>No</v>
          </cell>
          <cell r="X75" t="str">
            <v>No</v>
          </cell>
          <cell r="Y75" t="str">
            <v>No</v>
          </cell>
          <cell r="Z75" t="str">
            <v>No</v>
          </cell>
          <cell r="AA75" t="str">
            <v>No</v>
          </cell>
          <cell r="AB75" t="str">
            <v>Yes</v>
          </cell>
          <cell r="AC75" t="str">
            <v>n/a</v>
          </cell>
          <cell r="AE75" t="str">
            <v xml:space="preserve">Chelan County, Douglas County, Wenatchee and East Wenatchee are proposing a collaborative education and outreach effort to standardize information provided to homeowners and real estate agents about managing water quality facilities and develop a training program for these two target audiences.  The purpose of this project is to go beyond the requirements of the Eastern WA Phase II Municipal Permit to improve management of private water quality facilities and protect local water bodies. </v>
          </cell>
          <cell r="AF75" t="str">
            <v>yes</v>
          </cell>
          <cell r="AH75" t="str">
            <v>Yes</v>
          </cell>
        </row>
        <row r="76">
          <cell r="A76" t="str">
            <v>WQC-2017-WhCoPW-00030</v>
          </cell>
          <cell r="B76" t="str">
            <v>Kim Levesque</v>
          </cell>
          <cell r="C76" t="str">
            <v>Dave Mora</v>
          </cell>
          <cell r="D76" t="str">
            <v>Dan Gariepy</v>
          </cell>
          <cell r="E76" t="str">
            <v>Jessica</v>
          </cell>
          <cell r="F76" t="str">
            <v>WQC-2017-WhCoPW-00030</v>
          </cell>
          <cell r="G76" t="str">
            <v>Whatcom County - Public Works Department</v>
          </cell>
          <cell r="H76" t="str">
            <v>Agate Bay Stormwater Improvements</v>
          </cell>
          <cell r="I76" t="str">
            <v>Stormwater Facility</v>
          </cell>
          <cell r="J76" t="str">
            <v>No</v>
          </cell>
          <cell r="K76" t="str">
            <v>No</v>
          </cell>
          <cell r="L76" t="str">
            <v>Yes</v>
          </cell>
          <cell r="M76" t="str">
            <v>No</v>
          </cell>
          <cell r="N76" t="str">
            <v>No</v>
          </cell>
          <cell r="O76" t="str">
            <v>No</v>
          </cell>
          <cell r="P76" t="str">
            <v>No</v>
          </cell>
          <cell r="Q76" t="str">
            <v>Yes</v>
          </cell>
          <cell r="R76" t="str">
            <v>No</v>
          </cell>
          <cell r="S76" t="str">
            <v>No</v>
          </cell>
          <cell r="T76" t="str">
            <v>No</v>
          </cell>
          <cell r="U76" t="str">
            <v>No</v>
          </cell>
          <cell r="V76" t="str">
            <v>No</v>
          </cell>
          <cell r="W76" t="str">
            <v>No</v>
          </cell>
          <cell r="X76" t="str">
            <v>No</v>
          </cell>
          <cell r="Y76" t="str">
            <v>No</v>
          </cell>
          <cell r="Z76" t="str">
            <v>No</v>
          </cell>
          <cell r="AA76" t="str">
            <v>No</v>
          </cell>
          <cell r="AB76" t="str">
            <v>No</v>
          </cell>
          <cell r="AC76" t="str">
            <v>yes</v>
          </cell>
          <cell r="AD76" t="str">
            <v>concerned with the apparent lack of planning to have a design accepted by Ecology. The project schedule presented appears to indicate that they will be done with the design prior to the grant acceptance</v>
          </cell>
          <cell r="AE76" t="str">
            <v>This project will construct low impact development (LID) stormwater treatment facilities to remove phosphorus and bacteria in runoff draining to Lake Whatcom from 245 acres in the Agate Bay sub-watershed.  Several different methods of treatment and infiltration will be implemented to reduce phosphorus loading and other pollutant loading to Lake Whatcom. Runoff that is not infiltrated will be treated in filter systems at key locations.</v>
          </cell>
          <cell r="AH76" t="str">
            <v>Yes</v>
          </cell>
        </row>
        <row r="77">
          <cell r="A77" t="str">
            <v>WQC-2017-xxxx00204</v>
          </cell>
          <cell r="F77" t="str">
            <v>WQC-2017-xxxx00204</v>
          </cell>
          <cell r="G77" t="str">
            <v xml:space="preserve">King </v>
          </cell>
          <cell r="I77" t="str">
            <v>Nonpoint Activity</v>
          </cell>
          <cell r="J77" t="str">
            <v>Yes</v>
          </cell>
          <cell r="AE77" t="e">
            <v>#N/A</v>
          </cell>
          <cell r="AH77" t="e">
            <v>#N/A</v>
          </cell>
        </row>
        <row r="78">
          <cell r="A78" t="str">
            <v>WQC-2017-YaCoPS-00006</v>
          </cell>
          <cell r="B78" t="str">
            <v>Janel Bistrika</v>
          </cell>
          <cell r="C78" t="str">
            <v>Kim Levesque</v>
          </cell>
          <cell r="D78" t="str">
            <v>Doug Howie</v>
          </cell>
          <cell r="E78" t="str">
            <v>Sean</v>
          </cell>
          <cell r="F78" t="str">
            <v>WQC-2017-YaCoPS-00006</v>
          </cell>
          <cell r="G78" t="str">
            <v>Yakima County - Public Services Department</v>
          </cell>
          <cell r="H78" t="str">
            <v>Stormwater Pollution Runoff Channel Control</v>
          </cell>
          <cell r="I78" t="str">
            <v>Stormwater Facility</v>
          </cell>
          <cell r="J78" t="str">
            <v>No</v>
          </cell>
          <cell r="K78" t="str">
            <v>No</v>
          </cell>
          <cell r="M78" t="str">
            <v>No</v>
          </cell>
          <cell r="N78" t="str">
            <v>No</v>
          </cell>
          <cell r="O78" t="str">
            <v>No</v>
          </cell>
          <cell r="P78" t="str">
            <v>No</v>
          </cell>
          <cell r="Q78" t="str">
            <v>Yes</v>
          </cell>
          <cell r="S78" t="str">
            <v>No</v>
          </cell>
          <cell r="T78" t="str">
            <v>Effective date proposed 10/1/16. 11 months for design/construct is insufficient.</v>
          </cell>
          <cell r="U78" t="str">
            <v>No</v>
          </cell>
          <cell r="V78" t="str">
            <v>No</v>
          </cell>
          <cell r="X78" t="str">
            <v>No</v>
          </cell>
          <cell r="Y78" t="str">
            <v>No</v>
          </cell>
          <cell r="Z78" t="str">
            <v>No</v>
          </cell>
          <cell r="AA78" t="str">
            <v>No</v>
          </cell>
          <cell r="AB78" t="str">
            <v>No</v>
          </cell>
          <cell r="AC78" t="str">
            <v>Yes</v>
          </cell>
          <cell r="AE78" t="str">
            <v xml:space="preserve">Yakima County needs to install two bio swales and connection pipe along a stormwater runoff channel, to assist with the directional control of stormwater runoff and reduce the amount of stormwater pollutants being transported without treatment. </v>
          </cell>
          <cell r="AH78" t="str">
            <v>Yes</v>
          </cell>
        </row>
        <row r="79">
          <cell r="A79" t="str">
            <v>WQC-2017-YaCoPS-00072</v>
          </cell>
          <cell r="B79" t="str">
            <v>Janel Bistrika</v>
          </cell>
          <cell r="C79" t="str">
            <v>Kim Levesque</v>
          </cell>
          <cell r="D79" t="str">
            <v>Amanda Heye</v>
          </cell>
          <cell r="E79" t="str">
            <v>Sean</v>
          </cell>
          <cell r="F79" t="str">
            <v>WQC-2017-YaCoPS-00072</v>
          </cell>
          <cell r="G79" t="str">
            <v>Yakima County - Public Services Department</v>
          </cell>
          <cell r="H79" t="str">
            <v>Yakima County UIC Well Retrofit or Removal Project</v>
          </cell>
          <cell r="I79" t="str">
            <v>Stormwater Facility</v>
          </cell>
          <cell r="J79" t="str">
            <v>No</v>
          </cell>
          <cell r="K79" t="str">
            <v>No</v>
          </cell>
          <cell r="M79" t="str">
            <v>No</v>
          </cell>
          <cell r="N79" t="str">
            <v>No</v>
          </cell>
          <cell r="O79" t="str">
            <v>No</v>
          </cell>
          <cell r="S79" t="str">
            <v>No</v>
          </cell>
          <cell r="T79" t="str">
            <v>Effective date requested is 10/16/15 which is well before the the first available effective date. Project window too short.</v>
          </cell>
          <cell r="U79" t="str">
            <v>No</v>
          </cell>
          <cell r="V79" t="str">
            <v>No</v>
          </cell>
          <cell r="X79" t="str">
            <v>No</v>
          </cell>
          <cell r="Y79" t="str">
            <v>No</v>
          </cell>
          <cell r="Z79" t="str">
            <v>No</v>
          </cell>
          <cell r="AA79" t="str">
            <v>No</v>
          </cell>
          <cell r="AB79" t="str">
            <v>No</v>
          </cell>
          <cell r="AH79" t="str">
            <v>Yes</v>
          </cell>
        </row>
        <row r="80">
          <cell r="A80" t="str">
            <v>WQC-2017-YaCoPS-00143</v>
          </cell>
          <cell r="B80" t="str">
            <v>Janel Bistrika</v>
          </cell>
          <cell r="C80" t="str">
            <v>Melisa Snoeberger</v>
          </cell>
          <cell r="D80">
            <v>0</v>
          </cell>
          <cell r="E80" t="str">
            <v>Jessica</v>
          </cell>
          <cell r="F80" t="str">
            <v>WQC-2017-YaCoPS-00143</v>
          </cell>
          <cell r="G80" t="str">
            <v>Yakima County - Public Services Department</v>
          </cell>
          <cell r="H80" t="str">
            <v>Yakima County Street Cleaning Program</v>
          </cell>
          <cell r="I80" t="str">
            <v>Stormwater Activity</v>
          </cell>
          <cell r="J80" t="str">
            <v>Project Category incorrectly identified as a non-point activity project by applicant.  Project category has been changed by Ecology to ensure that the project was considered for appropriate funding sources.</v>
          </cell>
          <cell r="K80" t="str">
            <v>no</v>
          </cell>
          <cell r="L80" t="str">
            <v>Yes</v>
          </cell>
          <cell r="M80" t="str">
            <v>Yes</v>
          </cell>
          <cell r="N80" t="str">
            <v>Yes</v>
          </cell>
          <cell r="O80" t="str">
            <v>Vactor Truck purchase for catchbasin cleaning</v>
          </cell>
          <cell r="P80" t="str">
            <v>No</v>
          </cell>
          <cell r="Q80" t="str">
            <v>No</v>
          </cell>
          <cell r="R80" t="str">
            <v>No discussion of legacy pollutant removal, vactor truck not intended for line cleaning.  Only loan (or capacity grant) dollars are available for equipment purchase for routine MS4 maintenance.</v>
          </cell>
          <cell r="S80" t="str">
            <v>This project requests funding for equipment to accoumplich routine maintenance of  their MS4 system and implementation of NPDES permit requirements.  This project would be  eligible to receive loan dollars however the applicant indicated that they would not accept loan funding.</v>
          </cell>
          <cell r="T80" t="str">
            <v xml:space="preserve">Effective date proposed, 12/01/2015, is prior to final offer release date.  </v>
          </cell>
          <cell r="U80" t="str">
            <v>No</v>
          </cell>
          <cell r="V80" t="str">
            <v>No</v>
          </cell>
          <cell r="W80" t="str">
            <v>No</v>
          </cell>
          <cell r="X80" t="str">
            <v>No</v>
          </cell>
          <cell r="Y80" t="str">
            <v>No</v>
          </cell>
          <cell r="Z80" t="str">
            <v>No</v>
          </cell>
          <cell r="AA80" t="str">
            <v>Yes</v>
          </cell>
          <cell r="AC80" t="str">
            <v>n/a</v>
          </cell>
          <cell r="AE80" t="str">
            <v>Yakima County is applying for funds to enhance its street cleaning program by acquiring a new vacumn excavation / catch basin cleaning (Vactor) vehicle.  This purchase will increase Yakima County's street cleaning program capacity while improving water quality for various creeks, streams, and irrigation systems throughout the county.  The purchase of this Vactor vehicle will increase frequency and effectiveness in maintaining and cleaning Yakima County's 1,233 Catch Basins and 560 Culverts.</v>
          </cell>
          <cell r="AF80" t="str">
            <v>yes to potentially ineligible</v>
          </cell>
          <cell r="AG80" t="str">
            <v>This project requests funding for equipment to accomplish routine maintenance of  their MS4 system and implementation of NPDES permit requirements.  This project would be  eligible to receive loan dollars however the applicant indicated that they would not accept loan funding.</v>
          </cell>
          <cell r="AH80" t="str">
            <v>No</v>
          </cell>
        </row>
        <row r="81">
          <cell r="A81" t="str">
            <v>WQC-2017-YelmPW-00109</v>
          </cell>
          <cell r="B81" t="str">
            <v>Deborah Cornett</v>
          </cell>
          <cell r="C81" t="str">
            <v>Melisa Snoeberger</v>
          </cell>
          <cell r="D81">
            <v>0</v>
          </cell>
          <cell r="E81" t="str">
            <v>Jessica</v>
          </cell>
          <cell r="F81" t="str">
            <v>WQC-2017-YelmPW-00109</v>
          </cell>
          <cell r="G81" t="str">
            <v>Yelm city of - Public Works Department</v>
          </cell>
          <cell r="H81" t="str">
            <v>City of Yelm Stormwater Management Plan - Phase 2</v>
          </cell>
          <cell r="I81" t="str">
            <v>Stormwater Activity</v>
          </cell>
          <cell r="K81" t="str">
            <v>Yes. $50,000</v>
          </cell>
          <cell r="L81" t="str">
            <v>No but will accept loan. Possibly meets hardship criteria.</v>
          </cell>
          <cell r="M81" t="str">
            <v>yes - prevously funded</v>
          </cell>
          <cell r="N81" t="str">
            <v>yes</v>
          </cell>
          <cell r="P81" t="str">
            <v>yes but prevously funded</v>
          </cell>
          <cell r="Q81" t="str">
            <v>No</v>
          </cell>
          <cell r="R81" t="str">
            <v>Project was previously funded by Ecology WQC-2015-YelmPW-00040</v>
          </cell>
          <cell r="AC81" t="str">
            <v>N/A</v>
          </cell>
          <cell r="AF81" t="str">
            <v>yes to potentially ineligible</v>
          </cell>
          <cell r="AG81" t="str">
            <v>This objectives for this project were previously funded - may be eligible for loan only. Applicant will not accept loan for full project cost of $200K</v>
          </cell>
          <cell r="AH81" t="str">
            <v>No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ow r="1">
          <cell r="A1" t="str">
            <v>Stormwater Project Document Name</v>
          </cell>
          <cell r="B1" t="str">
            <v>Score Adjusted to account for newer app</v>
          </cell>
          <cell r="C1" t="str">
            <v>Adjusted for Maximum Award SFY18 AWARD</v>
          </cell>
          <cell r="D1" t="str">
            <v>Amount of Loan to Award if Available</v>
          </cell>
          <cell r="E1" t="str">
            <v>Funding Provided Via a Delayed Application</v>
          </cell>
        </row>
        <row r="2">
          <cell r="A2" t="str">
            <v>WQSWPC-2016-Wenatc-00028</v>
          </cell>
          <cell r="B2">
            <v>922.5</v>
          </cell>
          <cell r="C2">
            <v>70000</v>
          </cell>
          <cell r="E2">
            <v>0</v>
          </cell>
        </row>
        <row r="3">
          <cell r="A3" t="str">
            <v>WQSWPC-2016-WalWal-00035</v>
          </cell>
          <cell r="B3">
            <v>920</v>
          </cell>
          <cell r="C3">
            <v>212200</v>
          </cell>
          <cell r="E3">
            <v>0</v>
          </cell>
        </row>
        <row r="4">
          <cell r="A4" t="str">
            <v>WQC-2018-SpCoSU-00008</v>
          </cell>
          <cell r="B4">
            <v>887</v>
          </cell>
          <cell r="C4">
            <v>740400</v>
          </cell>
          <cell r="E4">
            <v>0</v>
          </cell>
        </row>
        <row r="5">
          <cell r="A5" t="str">
            <v>WQC-2018-BellPW-00054</v>
          </cell>
          <cell r="B5">
            <v>876</v>
          </cell>
          <cell r="C5">
            <v>1236464.25</v>
          </cell>
          <cell r="D5">
            <v>249181</v>
          </cell>
          <cell r="E5">
            <v>0</v>
          </cell>
        </row>
        <row r="6">
          <cell r="A6" t="str">
            <v>WQC-2018-BellPW-00052</v>
          </cell>
          <cell r="B6">
            <v>864.5</v>
          </cell>
          <cell r="C6">
            <v>148305</v>
          </cell>
          <cell r="E6">
            <v>0</v>
          </cell>
        </row>
        <row r="7">
          <cell r="A7" t="str">
            <v>WQC-2018-BellPW-00053</v>
          </cell>
          <cell r="B7">
            <v>863</v>
          </cell>
          <cell r="C7">
            <v>491637.25</v>
          </cell>
          <cell r="E7">
            <v>0</v>
          </cell>
        </row>
        <row r="8">
          <cell r="A8" t="str">
            <v>WQC-2018-WalWal-00059</v>
          </cell>
          <cell r="B8">
            <v>862.55</v>
          </cell>
          <cell r="C8">
            <v>798185.35750000004</v>
          </cell>
          <cell r="E8">
            <v>0</v>
          </cell>
        </row>
        <row r="9">
          <cell r="A9" t="str">
            <v>WQSWPC-2016-SpCoSU-00038</v>
          </cell>
          <cell r="B9">
            <v>862.5</v>
          </cell>
          <cell r="C9">
            <v>250000</v>
          </cell>
          <cell r="E9">
            <v>0</v>
          </cell>
        </row>
        <row r="10">
          <cell r="A10" t="str">
            <v>WQC-2018-TacoES-00100</v>
          </cell>
          <cell r="B10">
            <v>860.5</v>
          </cell>
          <cell r="C10">
            <v>5000000</v>
          </cell>
          <cell r="D10">
            <v>1999250</v>
          </cell>
          <cell r="E10">
            <v>0</v>
          </cell>
        </row>
        <row r="11">
          <cell r="A11" t="str">
            <v>WQSWPC-2016-ClydHi-00069</v>
          </cell>
          <cell r="B11">
            <v>856.5</v>
          </cell>
          <cell r="C11">
            <v>150000</v>
          </cell>
          <cell r="E11">
            <v>0</v>
          </cell>
        </row>
        <row r="12">
          <cell r="A12" t="str">
            <v>WQC-2018-TacDPU-00150</v>
          </cell>
          <cell r="B12">
            <v>854.5</v>
          </cell>
          <cell r="C12">
            <v>0</v>
          </cell>
          <cell r="E12">
            <v>0</v>
          </cell>
        </row>
        <row r="13">
          <cell r="A13" t="str">
            <v>WQC-2018-SpoVal-00075</v>
          </cell>
          <cell r="B13">
            <v>853.5</v>
          </cell>
          <cell r="C13">
            <v>654731.5</v>
          </cell>
          <cell r="E13">
            <v>0</v>
          </cell>
        </row>
        <row r="14">
          <cell r="A14" t="str">
            <v>WQC-2018-SpCoSU-00005</v>
          </cell>
          <cell r="B14">
            <v>853</v>
          </cell>
          <cell r="C14">
            <v>93462.1875</v>
          </cell>
          <cell r="E14">
            <v>655517.8125</v>
          </cell>
        </row>
        <row r="15">
          <cell r="A15" t="str">
            <v>WQC-2018-Spokan-00018</v>
          </cell>
          <cell r="B15">
            <v>849.5</v>
          </cell>
          <cell r="C15">
            <v>138977.5</v>
          </cell>
          <cell r="E15">
            <v>892500</v>
          </cell>
        </row>
        <row r="16">
          <cell r="A16" t="str">
            <v>WQC-2018-SpCoSU-00004</v>
          </cell>
          <cell r="B16">
            <v>849</v>
          </cell>
          <cell r="C16">
            <v>0</v>
          </cell>
          <cell r="E16">
            <v>350021.25</v>
          </cell>
        </row>
        <row r="17">
          <cell r="A17" t="str">
            <v>WQC-2018-SpCoSU-00006</v>
          </cell>
          <cell r="B17">
            <v>846.5</v>
          </cell>
          <cell r="C17">
            <v>667325</v>
          </cell>
          <cell r="E17">
            <v>0</v>
          </cell>
        </row>
        <row r="18">
          <cell r="A18" t="str">
            <v>WQSWPC-2016-Tukwil-00062</v>
          </cell>
          <cell r="B18">
            <v>844</v>
          </cell>
          <cell r="C18">
            <v>246515</v>
          </cell>
          <cell r="E18">
            <v>0</v>
          </cell>
        </row>
        <row r="19">
          <cell r="A19" t="str">
            <v>WQC-2018-SpCoSU-00007</v>
          </cell>
          <cell r="B19">
            <v>840.5</v>
          </cell>
          <cell r="C19">
            <v>700050</v>
          </cell>
          <cell r="E19">
            <v>0</v>
          </cell>
        </row>
        <row r="20">
          <cell r="A20" t="str">
            <v>WQC-2018-Wenatc-00154</v>
          </cell>
          <cell r="B20">
            <v>839.5</v>
          </cell>
          <cell r="C20">
            <v>10000</v>
          </cell>
          <cell r="E20">
            <v>746250</v>
          </cell>
        </row>
        <row r="21">
          <cell r="A21" t="str">
            <v>WQC-2018-SpCoSU-00011</v>
          </cell>
          <cell r="B21">
            <v>838</v>
          </cell>
          <cell r="C21">
            <v>811230</v>
          </cell>
          <cell r="E21">
            <v>0</v>
          </cell>
        </row>
        <row r="22">
          <cell r="A22" t="str">
            <v>WQC-2018-SpCoSU-00009</v>
          </cell>
          <cell r="B22">
            <v>836.50049999999999</v>
          </cell>
          <cell r="C22">
            <v>941104</v>
          </cell>
          <cell r="E22">
            <v>0</v>
          </cell>
        </row>
        <row r="23">
          <cell r="A23" t="str">
            <v>WQC-2018-KirkPW-00138</v>
          </cell>
          <cell r="B23">
            <v>828</v>
          </cell>
          <cell r="C23">
            <v>1042726.75</v>
          </cell>
          <cell r="E23">
            <v>2534529.75</v>
          </cell>
        </row>
        <row r="24">
          <cell r="A24" t="str">
            <v>WQC-2018-Tonask-00124</v>
          </cell>
          <cell r="B24">
            <v>825.5</v>
          </cell>
          <cell r="C24">
            <v>74060.5</v>
          </cell>
          <cell r="D24">
            <v>13069.5</v>
          </cell>
          <cell r="E24">
            <v>0</v>
          </cell>
        </row>
        <row r="25">
          <cell r="A25" t="str">
            <v>WQC-2018-SpCoSU-00010</v>
          </cell>
          <cell r="B25">
            <v>824.5</v>
          </cell>
          <cell r="C25">
            <v>758312</v>
          </cell>
          <cell r="E25">
            <v>0</v>
          </cell>
        </row>
        <row r="26">
          <cell r="A26" t="str">
            <v>WQC-2018-SeaPUD-00209</v>
          </cell>
          <cell r="B26">
            <v>824</v>
          </cell>
          <cell r="C26">
            <v>0</v>
          </cell>
          <cell r="D26">
            <v>8200000</v>
          </cell>
          <cell r="E26">
            <v>0</v>
          </cell>
        </row>
        <row r="27">
          <cell r="A27" t="str">
            <v>WQSWPC-2016-PoulPW-00036</v>
          </cell>
          <cell r="B27">
            <v>818.5</v>
          </cell>
          <cell r="C27">
            <v>250000</v>
          </cell>
          <cell r="E27">
            <v>0</v>
          </cell>
        </row>
        <row r="28">
          <cell r="A28" t="str">
            <v>WQSWPC-2016-Ewena-00039</v>
          </cell>
          <cell r="B28">
            <v>817.50049999999999</v>
          </cell>
          <cell r="C28">
            <v>250000</v>
          </cell>
          <cell r="E28">
            <v>0</v>
          </cell>
        </row>
        <row r="29">
          <cell r="A29" t="str">
            <v>WQSWPC-2016-KiCoPW-00030</v>
          </cell>
          <cell r="B29">
            <v>816</v>
          </cell>
          <cell r="C29">
            <v>100000</v>
          </cell>
          <cell r="E29">
            <v>0</v>
          </cell>
        </row>
        <row r="30">
          <cell r="A30" t="str">
            <v>WQC-2018-Spokan-00190</v>
          </cell>
          <cell r="B30">
            <v>811.5</v>
          </cell>
          <cell r="C30">
            <v>1751750</v>
          </cell>
          <cell r="E30">
            <v>0</v>
          </cell>
        </row>
        <row r="31">
          <cell r="A31" t="str">
            <v>WQSWPC-2016-Fernda-00040</v>
          </cell>
          <cell r="B31">
            <v>810</v>
          </cell>
          <cell r="C31">
            <v>250000</v>
          </cell>
          <cell r="E31">
            <v>0</v>
          </cell>
        </row>
        <row r="32">
          <cell r="A32" t="str">
            <v>WQSWPC-2016-Spokan-00010</v>
          </cell>
          <cell r="B32">
            <v>800</v>
          </cell>
          <cell r="C32">
            <v>80000</v>
          </cell>
          <cell r="E32">
            <v>0</v>
          </cell>
        </row>
        <row r="33">
          <cell r="A33" t="str">
            <v>WQSWPC-2016-SpoVal-00009</v>
          </cell>
          <cell r="B33">
            <v>795</v>
          </cell>
          <cell r="C33">
            <v>100000</v>
          </cell>
          <cell r="E33">
            <v>0</v>
          </cell>
        </row>
        <row r="34">
          <cell r="A34" t="str">
            <v>WQSWPC-2016-MaryPW-00018</v>
          </cell>
          <cell r="B34">
            <v>787</v>
          </cell>
          <cell r="C34">
            <v>250000</v>
          </cell>
          <cell r="E34">
            <v>0</v>
          </cell>
        </row>
        <row r="35">
          <cell r="A35" t="str">
            <v>WQSWPC-2016-Olympi-00050</v>
          </cell>
          <cell r="B35">
            <v>785</v>
          </cell>
          <cell r="C35">
            <v>150000</v>
          </cell>
          <cell r="E35">
            <v>0</v>
          </cell>
        </row>
        <row r="36">
          <cell r="A36" t="str">
            <v>WQSWPC-2016-Spokan-00013</v>
          </cell>
          <cell r="B36">
            <v>782.50049999999999</v>
          </cell>
          <cell r="C36">
            <v>150000</v>
          </cell>
          <cell r="E36">
            <v>0</v>
          </cell>
        </row>
        <row r="37">
          <cell r="A37" t="str">
            <v>WQC-2018-SeaPUD-00233</v>
          </cell>
          <cell r="B37">
            <v>782.50040000000001</v>
          </cell>
          <cell r="C37">
            <v>0</v>
          </cell>
          <cell r="E37">
            <v>0</v>
          </cell>
        </row>
        <row r="38">
          <cell r="A38" t="str">
            <v>WQC-2018-MaryPW-00087</v>
          </cell>
          <cell r="B38">
            <v>781</v>
          </cell>
          <cell r="C38">
            <v>0</v>
          </cell>
          <cell r="E38">
            <v>505510.92000000004</v>
          </cell>
        </row>
        <row r="39">
          <cell r="A39" t="str">
            <v>WQSWPC-2016-Spokan-00012</v>
          </cell>
          <cell r="B39">
            <v>780</v>
          </cell>
          <cell r="C39">
            <v>250000</v>
          </cell>
          <cell r="E39">
            <v>0</v>
          </cell>
        </row>
        <row r="40">
          <cell r="A40" t="str">
            <v>WQC-2018-Vancou-00036</v>
          </cell>
          <cell r="B40">
            <v>775.5</v>
          </cell>
          <cell r="C40">
            <v>764250</v>
          </cell>
          <cell r="E40">
            <v>0</v>
          </cell>
        </row>
        <row r="41">
          <cell r="A41" t="str">
            <v>WQC-2018-Spokan-00042</v>
          </cell>
          <cell r="B41">
            <v>773.5</v>
          </cell>
          <cell r="C41">
            <v>915904.5</v>
          </cell>
          <cell r="D41">
            <v>1484590.5</v>
          </cell>
          <cell r="E41">
            <v>0</v>
          </cell>
        </row>
        <row r="42">
          <cell r="A42" t="str">
            <v>WQC-2018-Richla-00057</v>
          </cell>
          <cell r="B42">
            <v>771.5</v>
          </cell>
          <cell r="C42">
            <v>463116</v>
          </cell>
          <cell r="E42">
            <v>0</v>
          </cell>
        </row>
        <row r="43">
          <cell r="A43" t="str">
            <v>WQC-2018-PoulPW-00158</v>
          </cell>
          <cell r="B43">
            <v>760.00049999999999</v>
          </cell>
          <cell r="C43">
            <v>249175</v>
          </cell>
          <cell r="E43">
            <v>0</v>
          </cell>
        </row>
        <row r="44">
          <cell r="A44" t="str">
            <v>WQSWPC-2016-Renton-00058</v>
          </cell>
          <cell r="B44">
            <v>757.5</v>
          </cell>
          <cell r="C44">
            <v>250000</v>
          </cell>
          <cell r="E44">
            <v>0</v>
          </cell>
        </row>
        <row r="45">
          <cell r="A45" t="str">
            <v>WQC-2018-LacePW-00137</v>
          </cell>
          <cell r="B45">
            <v>748</v>
          </cell>
          <cell r="C45">
            <v>27376.5</v>
          </cell>
          <cell r="E45">
            <v>467100.75</v>
          </cell>
        </row>
        <row r="46">
          <cell r="A46" t="str">
            <v>WQC-2018-TacoES-00113</v>
          </cell>
          <cell r="B46">
            <v>747.5</v>
          </cell>
          <cell r="C46">
            <v>0</v>
          </cell>
          <cell r="D46">
            <v>717750</v>
          </cell>
          <cell r="E46">
            <v>0</v>
          </cell>
        </row>
        <row r="47">
          <cell r="A47" t="str">
            <v>WQSWPC-2016-BuriPW-00027</v>
          </cell>
          <cell r="B47">
            <v>743.5</v>
          </cell>
          <cell r="C47">
            <v>70500</v>
          </cell>
          <cell r="E47">
            <v>0</v>
          </cell>
        </row>
        <row r="48">
          <cell r="A48" t="str">
            <v>WQC-2018-Spokan-00041</v>
          </cell>
          <cell r="B48">
            <v>743</v>
          </cell>
          <cell r="C48">
            <v>1852345.5</v>
          </cell>
          <cell r="D48">
            <v>925000</v>
          </cell>
          <cell r="E48">
            <v>0</v>
          </cell>
        </row>
        <row r="49">
          <cell r="A49" t="str">
            <v>WQC-2018-Vancou-00184</v>
          </cell>
          <cell r="B49">
            <v>738.5</v>
          </cell>
          <cell r="C49">
            <v>0</v>
          </cell>
          <cell r="E49">
            <v>1072500</v>
          </cell>
        </row>
        <row r="50">
          <cell r="A50" t="str">
            <v>WQSWPC-2016-GigHPW-00043</v>
          </cell>
          <cell r="B50">
            <v>737.5</v>
          </cell>
          <cell r="C50">
            <v>250000</v>
          </cell>
          <cell r="E50">
            <v>0</v>
          </cell>
        </row>
        <row r="51">
          <cell r="A51" t="str">
            <v>WQSWPC-2016-KiCoPW-00042</v>
          </cell>
          <cell r="B51">
            <v>737.05</v>
          </cell>
          <cell r="C51">
            <v>250000</v>
          </cell>
          <cell r="E51">
            <v>0</v>
          </cell>
        </row>
        <row r="52">
          <cell r="A52" t="str">
            <v>WQC-2018-WeRiPW-00173</v>
          </cell>
          <cell r="B52">
            <v>737</v>
          </cell>
          <cell r="C52">
            <v>185760</v>
          </cell>
          <cell r="E52">
            <v>0</v>
          </cell>
        </row>
        <row r="53">
          <cell r="A53" t="str">
            <v>WQC-2018-MaryPW-00094</v>
          </cell>
          <cell r="B53">
            <v>735</v>
          </cell>
          <cell r="C53">
            <v>4750000</v>
          </cell>
          <cell r="E53">
            <v>250000</v>
          </cell>
        </row>
        <row r="54">
          <cell r="A54" t="str">
            <v>WQSWPC-2016-Mukilt-00034</v>
          </cell>
          <cell r="B54">
            <v>734</v>
          </cell>
          <cell r="C54">
            <v>171975</v>
          </cell>
          <cell r="E54">
            <v>0</v>
          </cell>
        </row>
        <row r="55">
          <cell r="A55" t="str">
            <v>WQC-2018-Shorel-00226</v>
          </cell>
          <cell r="B55">
            <v>730</v>
          </cell>
          <cell r="C55">
            <v>250000</v>
          </cell>
          <cell r="E55">
            <v>0</v>
          </cell>
        </row>
        <row r="56">
          <cell r="A56" t="str">
            <v>WQSWPC-2016-Bellev-00064</v>
          </cell>
          <cell r="B56">
            <v>729</v>
          </cell>
          <cell r="C56">
            <v>102700</v>
          </cell>
          <cell r="E56">
            <v>0</v>
          </cell>
        </row>
        <row r="57">
          <cell r="A57" t="str">
            <v>WQC-2018-PoOrPW-00206</v>
          </cell>
          <cell r="B57">
            <v>727</v>
          </cell>
          <cell r="C57">
            <v>216840</v>
          </cell>
          <cell r="E57">
            <v>0</v>
          </cell>
        </row>
        <row r="58">
          <cell r="A58" t="str">
            <v>WQC-2018-PuyaPW-00214</v>
          </cell>
          <cell r="B58">
            <v>725</v>
          </cell>
          <cell r="C58">
            <v>55444.5</v>
          </cell>
          <cell r="E58">
            <v>1012042</v>
          </cell>
        </row>
        <row r="59">
          <cell r="A59" t="str">
            <v>WQC-2018-Carnat-00033</v>
          </cell>
          <cell r="B59">
            <v>721</v>
          </cell>
          <cell r="C59">
            <v>829375</v>
          </cell>
          <cell r="E59">
            <v>0</v>
          </cell>
        </row>
        <row r="60">
          <cell r="A60" t="str">
            <v>WQC-2018-AsCoPW-00064</v>
          </cell>
          <cell r="B60">
            <v>720.5</v>
          </cell>
          <cell r="C60">
            <v>200000</v>
          </cell>
          <cell r="E60">
            <v>0</v>
          </cell>
        </row>
        <row r="61">
          <cell r="A61" t="str">
            <v>WQSWPC-2016-PoAnPW-00001</v>
          </cell>
          <cell r="B61">
            <v>717.5</v>
          </cell>
          <cell r="C61">
            <v>102000</v>
          </cell>
          <cell r="E61">
            <v>0</v>
          </cell>
        </row>
        <row r="62">
          <cell r="A62" t="str">
            <v>WQC-2018-SJCoPW-00030</v>
          </cell>
          <cell r="B62">
            <v>714.5</v>
          </cell>
          <cell r="C62">
            <v>52000</v>
          </cell>
          <cell r="E62">
            <v>243750</v>
          </cell>
        </row>
        <row r="63">
          <cell r="A63" t="str">
            <v>WQSWPC-2016-WhCoPW-00033</v>
          </cell>
          <cell r="B63">
            <v>713</v>
          </cell>
          <cell r="C63">
            <v>120000</v>
          </cell>
          <cell r="E63">
            <v>0</v>
          </cell>
        </row>
        <row r="64">
          <cell r="A64" t="str">
            <v>WQC-2018-PiCoSW-00077</v>
          </cell>
          <cell r="B64">
            <v>712.5</v>
          </cell>
          <cell r="C64">
            <v>1337750</v>
          </cell>
          <cell r="E64">
            <v>0</v>
          </cell>
        </row>
        <row r="65">
          <cell r="A65" t="str">
            <v>WQC-2018-Vancou-00067</v>
          </cell>
          <cell r="B65">
            <v>708.5</v>
          </cell>
          <cell r="C65">
            <v>802750</v>
          </cell>
          <cell r="E65">
            <v>0</v>
          </cell>
        </row>
        <row r="66">
          <cell r="A66" t="str">
            <v>WQC-2018-Vancou-00061</v>
          </cell>
          <cell r="B66">
            <v>706.5</v>
          </cell>
          <cell r="C66">
            <v>130603.5</v>
          </cell>
          <cell r="E66">
            <v>0</v>
          </cell>
        </row>
        <row r="67">
          <cell r="A67" t="str">
            <v>WQC-2018-GraFal-00102</v>
          </cell>
          <cell r="B67">
            <v>705</v>
          </cell>
          <cell r="C67">
            <v>29250</v>
          </cell>
          <cell r="E67">
            <v>410250</v>
          </cell>
        </row>
        <row r="68">
          <cell r="A68" t="str">
            <v>WQC-2018-SJCoPW-00072</v>
          </cell>
          <cell r="B68">
            <v>704</v>
          </cell>
          <cell r="C68">
            <v>121050</v>
          </cell>
          <cell r="D68">
            <v>137500</v>
          </cell>
          <cell r="E68">
            <v>312450</v>
          </cell>
        </row>
        <row r="69">
          <cell r="A69" t="str">
            <v>WQC-2018-Shorel-00205</v>
          </cell>
          <cell r="B69">
            <v>700</v>
          </cell>
          <cell r="C69">
            <v>2500</v>
          </cell>
          <cell r="E69">
            <v>290625</v>
          </cell>
        </row>
        <row r="70">
          <cell r="A70" t="str">
            <v>WQSWPC-2016-BrePRD-00031</v>
          </cell>
          <cell r="B70">
            <v>692.55</v>
          </cell>
          <cell r="C70">
            <v>250000</v>
          </cell>
          <cell r="E70">
            <v>0</v>
          </cell>
        </row>
        <row r="71">
          <cell r="A71" t="str">
            <v>WQSWPC-2016-LyndPW-00053</v>
          </cell>
          <cell r="B71">
            <v>690.05</v>
          </cell>
          <cell r="C71">
            <v>120000</v>
          </cell>
          <cell r="E71">
            <v>0</v>
          </cell>
        </row>
        <row r="72">
          <cell r="A72" t="str">
            <v>WQSWPC-2016-MaVaPW-00077</v>
          </cell>
          <cell r="B72">
            <v>690.04</v>
          </cell>
          <cell r="C72">
            <v>75000</v>
          </cell>
          <cell r="E72">
            <v>0</v>
          </cell>
        </row>
        <row r="73">
          <cell r="A73" t="str">
            <v>WQSWPC-2016-Milton-00056</v>
          </cell>
          <cell r="B73">
            <v>690.03</v>
          </cell>
          <cell r="C73">
            <v>250000</v>
          </cell>
          <cell r="E73">
            <v>0</v>
          </cell>
        </row>
        <row r="74">
          <cell r="A74" t="str">
            <v>WQC-2018-UniGap-00048</v>
          </cell>
          <cell r="B74">
            <v>690.02</v>
          </cell>
          <cell r="C74">
            <v>40050</v>
          </cell>
          <cell r="E74">
            <v>219300</v>
          </cell>
        </row>
        <row r="75">
          <cell r="A75" t="str">
            <v>WQSWPC-2016-PoAnPW-00014</v>
          </cell>
          <cell r="B75">
            <v>687.5</v>
          </cell>
          <cell r="C75">
            <v>160000</v>
          </cell>
          <cell r="E75">
            <v>0</v>
          </cell>
        </row>
        <row r="76">
          <cell r="A76" t="str">
            <v>WQSWPC-2016-GigHPW-00047</v>
          </cell>
          <cell r="B76">
            <v>682.55</v>
          </cell>
          <cell r="C76">
            <v>250000</v>
          </cell>
          <cell r="E76">
            <v>0</v>
          </cell>
        </row>
        <row r="77">
          <cell r="A77" t="str">
            <v>WQSWPC-2016-ThCoRS-00004</v>
          </cell>
          <cell r="B77">
            <v>682.5</v>
          </cell>
          <cell r="C77">
            <v>96600</v>
          </cell>
          <cell r="E77">
            <v>0</v>
          </cell>
        </row>
        <row r="78">
          <cell r="A78" t="str">
            <v>WQC-2018-Renton-00148</v>
          </cell>
          <cell r="B78">
            <v>676</v>
          </cell>
          <cell r="C78">
            <v>250000</v>
          </cell>
          <cell r="E78">
            <v>0</v>
          </cell>
        </row>
        <row r="79">
          <cell r="A79" t="str">
            <v>WQC-2018-Electr-00208</v>
          </cell>
          <cell r="B79">
            <v>672.5</v>
          </cell>
          <cell r="C79">
            <v>0</v>
          </cell>
          <cell r="D79">
            <v>77000</v>
          </cell>
          <cell r="E79">
            <v>0</v>
          </cell>
        </row>
        <row r="80">
          <cell r="A80" t="str">
            <v>WQSWPC-2016-TacoES-00032</v>
          </cell>
          <cell r="B80">
            <v>670</v>
          </cell>
          <cell r="C80">
            <v>0</v>
          </cell>
          <cell r="E80">
            <v>0</v>
          </cell>
        </row>
        <row r="81">
          <cell r="A81" t="str">
            <v>WQC-2018-Renton-00147</v>
          </cell>
          <cell r="B81">
            <v>669.5</v>
          </cell>
          <cell r="C81">
            <v>0</v>
          </cell>
          <cell r="E81">
            <v>1631250</v>
          </cell>
        </row>
        <row r="82">
          <cell r="A82" t="str">
            <v>WQC-2018-SpoVal-00074</v>
          </cell>
          <cell r="B82">
            <v>669</v>
          </cell>
          <cell r="C82">
            <v>166936.5</v>
          </cell>
          <cell r="E82">
            <v>300000</v>
          </cell>
        </row>
        <row r="83">
          <cell r="A83" t="str">
            <v>WQC-2018-YaCoPS-00161</v>
          </cell>
          <cell r="B83">
            <v>664.5</v>
          </cell>
          <cell r="C83">
            <v>373837.5</v>
          </cell>
          <cell r="E83">
            <v>0</v>
          </cell>
        </row>
        <row r="84">
          <cell r="A84" t="str">
            <v>WQC-2018-KCWLRD-00080</v>
          </cell>
          <cell r="B84">
            <v>658</v>
          </cell>
          <cell r="C84">
            <v>3910.25</v>
          </cell>
          <cell r="E84">
            <v>230077</v>
          </cell>
        </row>
        <row r="85">
          <cell r="A85" t="str">
            <v>WQC-2018-SnCoPW-00182</v>
          </cell>
          <cell r="B85">
            <v>657</v>
          </cell>
          <cell r="C85">
            <v>1216250</v>
          </cell>
          <cell r="E85">
            <v>0</v>
          </cell>
        </row>
        <row r="86">
          <cell r="A86" t="str">
            <v>WQC-2018-YaCoPS-00115</v>
          </cell>
          <cell r="B86">
            <v>654.5</v>
          </cell>
          <cell r="C86">
            <v>130960</v>
          </cell>
          <cell r="E86">
            <v>0</v>
          </cell>
        </row>
        <row r="87">
          <cell r="A87" t="str">
            <v>WQC-2018-KCWLRD-00040</v>
          </cell>
          <cell r="B87">
            <v>653.5</v>
          </cell>
          <cell r="C87">
            <v>307000</v>
          </cell>
          <cell r="E87">
            <v>209444.25</v>
          </cell>
        </row>
        <row r="88">
          <cell r="A88" t="str">
            <v>WQC-2018-SJCoPW-00121</v>
          </cell>
          <cell r="B88">
            <v>653</v>
          </cell>
          <cell r="C88">
            <v>275750</v>
          </cell>
          <cell r="E88">
            <v>0</v>
          </cell>
        </row>
        <row r="89">
          <cell r="A89" t="str">
            <v>WQC-2018-PiCoSW-00073</v>
          </cell>
          <cell r="B89">
            <v>652.54999999999995</v>
          </cell>
          <cell r="C89">
            <v>220698.75</v>
          </cell>
          <cell r="E89">
            <v>0</v>
          </cell>
        </row>
        <row r="90">
          <cell r="A90" t="str">
            <v>WQSWPC-2016-ChCoPW-00051</v>
          </cell>
          <cell r="B90">
            <v>652.5</v>
          </cell>
          <cell r="C90">
            <v>200000</v>
          </cell>
          <cell r="E90">
            <v>0</v>
          </cell>
        </row>
        <row r="91">
          <cell r="A91" t="str">
            <v>WQC-2018-ArliPW-00063</v>
          </cell>
          <cell r="B91">
            <v>645</v>
          </cell>
          <cell r="C91">
            <v>262500</v>
          </cell>
          <cell r="E91">
            <v>0</v>
          </cell>
        </row>
        <row r="92">
          <cell r="A92" t="str">
            <v>WQC-2018-FriHar-00003</v>
          </cell>
          <cell r="B92">
            <v>641</v>
          </cell>
          <cell r="C92">
            <v>0</v>
          </cell>
          <cell r="E92">
            <v>773934.80050000001</v>
          </cell>
        </row>
        <row r="93">
          <cell r="A93" t="str">
            <v>WQC-2017-Tukwil-00158</v>
          </cell>
          <cell r="B93">
            <v>638.5</v>
          </cell>
          <cell r="C93">
            <v>207718.75</v>
          </cell>
          <cell r="E93">
            <v>0</v>
          </cell>
        </row>
        <row r="94">
          <cell r="A94" t="str">
            <v>WQC-2018-Vancou-00043</v>
          </cell>
          <cell r="B94">
            <v>638.04999999999995</v>
          </cell>
          <cell r="C94">
            <v>189000</v>
          </cell>
          <cell r="E94">
            <v>0</v>
          </cell>
        </row>
        <row r="95">
          <cell r="A95" t="str">
            <v>WQC-2018-KCWLRD-00068</v>
          </cell>
          <cell r="B95">
            <v>638</v>
          </cell>
          <cell r="C95">
            <v>34200.75</v>
          </cell>
          <cell r="E95">
            <v>78198</v>
          </cell>
        </row>
        <row r="96">
          <cell r="A96" t="str">
            <v>WQSWPC-2016-KiCoPW-00015</v>
          </cell>
          <cell r="B96">
            <v>635</v>
          </cell>
          <cell r="C96">
            <v>250000</v>
          </cell>
          <cell r="E96">
            <v>0</v>
          </cell>
        </row>
        <row r="97">
          <cell r="A97" t="str">
            <v>WQC-2018-Burlin-00178</v>
          </cell>
          <cell r="B97">
            <v>628</v>
          </cell>
          <cell r="C97">
            <v>234530</v>
          </cell>
          <cell r="E97">
            <v>0</v>
          </cell>
        </row>
        <row r="98">
          <cell r="A98" t="str">
            <v>WQSWPC-2016-Richla-00079</v>
          </cell>
          <cell r="B98">
            <v>622.5</v>
          </cell>
          <cell r="C98">
            <v>120000</v>
          </cell>
          <cell r="E98">
            <v>0</v>
          </cell>
        </row>
        <row r="99">
          <cell r="A99" t="str">
            <v>WQSWPC-2016-EverPW-00072</v>
          </cell>
          <cell r="B99">
            <v>620</v>
          </cell>
          <cell r="C99">
            <v>247550</v>
          </cell>
          <cell r="E99">
            <v>0</v>
          </cell>
        </row>
        <row r="100">
          <cell r="A100" t="str">
            <v>WQSWPC-2016-PuyaPW-00046</v>
          </cell>
          <cell r="B100">
            <v>619.5</v>
          </cell>
          <cell r="C100">
            <v>181108</v>
          </cell>
          <cell r="E100">
            <v>0</v>
          </cell>
        </row>
        <row r="101">
          <cell r="A101" t="str">
            <v>WQC-2018-Sumner-00229</v>
          </cell>
          <cell r="B101">
            <v>617.5</v>
          </cell>
          <cell r="C101">
            <v>15000</v>
          </cell>
          <cell r="D101">
            <v>485000</v>
          </cell>
          <cell r="E101">
            <v>375000</v>
          </cell>
        </row>
        <row r="102">
          <cell r="A102" t="str">
            <v>WQC-2018-SJCoPW-00103</v>
          </cell>
          <cell r="B102">
            <v>613.5</v>
          </cell>
          <cell r="C102">
            <v>277000</v>
          </cell>
          <cell r="E102">
            <v>0</v>
          </cell>
        </row>
        <row r="103">
          <cell r="A103" t="str">
            <v>WQSWPC-2016-Anacor-00076</v>
          </cell>
          <cell r="B103">
            <v>612.5</v>
          </cell>
          <cell r="C103">
            <v>150000</v>
          </cell>
          <cell r="E103">
            <v>0</v>
          </cell>
        </row>
        <row r="104">
          <cell r="A104" t="str">
            <v>WQC-2018-MonrDC-00031</v>
          </cell>
          <cell r="B104">
            <v>609.5</v>
          </cell>
          <cell r="C104">
            <v>1299625.115</v>
          </cell>
          <cell r="D104">
            <v>417430.60499999998</v>
          </cell>
          <cell r="E104">
            <v>0</v>
          </cell>
        </row>
        <row r="105">
          <cell r="A105" t="str">
            <v>WQC-2018-BlaDia-00045</v>
          </cell>
          <cell r="B105">
            <v>608.5</v>
          </cell>
          <cell r="C105">
            <v>676356.99749999994</v>
          </cell>
          <cell r="E105">
            <v>0</v>
          </cell>
        </row>
        <row r="106">
          <cell r="A106" t="str">
            <v>WQC-2017-ChCoPW-00169</v>
          </cell>
          <cell r="B106">
            <v>604.5</v>
          </cell>
          <cell r="C106">
            <v>433125</v>
          </cell>
          <cell r="E106">
            <v>0</v>
          </cell>
        </row>
        <row r="107">
          <cell r="A107" t="str">
            <v>WQC-2018-SelaPW-00120</v>
          </cell>
          <cell r="B107">
            <v>599.5</v>
          </cell>
          <cell r="C107">
            <v>0</v>
          </cell>
          <cell r="E107">
            <v>218377.5</v>
          </cell>
        </row>
        <row r="108">
          <cell r="A108" t="str">
            <v>WQC-2018-SpoVal-00076</v>
          </cell>
          <cell r="B108">
            <v>598</v>
          </cell>
          <cell r="C108">
            <v>0</v>
          </cell>
          <cell r="E108">
            <v>220025</v>
          </cell>
        </row>
        <row r="109">
          <cell r="A109" t="str">
            <v>WQC-2018-Cheney-00163</v>
          </cell>
          <cell r="B109">
            <v>577.5</v>
          </cell>
          <cell r="C109">
            <v>0</v>
          </cell>
          <cell r="E109">
            <v>0</v>
          </cell>
        </row>
        <row r="110">
          <cell r="A110" t="str">
            <v>WQC-2018-Pacifi-00228</v>
          </cell>
          <cell r="B110">
            <v>574</v>
          </cell>
          <cell r="C110">
            <v>0</v>
          </cell>
          <cell r="E110">
            <v>0</v>
          </cell>
        </row>
        <row r="111">
          <cell r="A111" t="str">
            <v>WQC-2018-Cheney-00181</v>
          </cell>
          <cell r="B111">
            <v>570.5</v>
          </cell>
          <cell r="C111">
            <v>0</v>
          </cell>
          <cell r="E111">
            <v>0</v>
          </cell>
        </row>
        <row r="112">
          <cell r="A112" t="str">
            <v>WQC-2018-TacoES-00211</v>
          </cell>
          <cell r="B112">
            <v>558</v>
          </cell>
          <cell r="C112">
            <v>0</v>
          </cell>
          <cell r="E112">
            <v>0</v>
          </cell>
        </row>
        <row r="113">
          <cell r="A113" t="str">
            <v>WQSWPC-2016-Spokan-00008</v>
          </cell>
          <cell r="B113">
            <v>0</v>
          </cell>
          <cell r="C113">
            <v>0</v>
          </cell>
          <cell r="E113">
            <v>0</v>
          </cell>
        </row>
        <row r="114">
          <cell r="A114" t="str">
            <v>WQSWPC-2016-Shorel-00052</v>
          </cell>
          <cell r="B114">
            <v>0</v>
          </cell>
          <cell r="C114">
            <v>0</v>
          </cell>
          <cell r="E114">
            <v>0</v>
          </cell>
        </row>
        <row r="115">
          <cell r="A115" t="str">
            <v>WQSWPC-2016-SpoVal-00002</v>
          </cell>
          <cell r="B115">
            <v>0</v>
          </cell>
          <cell r="C115">
            <v>0</v>
          </cell>
          <cell r="E115">
            <v>0</v>
          </cell>
        </row>
        <row r="116">
          <cell r="A116" t="str">
            <v>WQSWPC-2016-Spokan-00026</v>
          </cell>
          <cell r="B116">
            <v>0</v>
          </cell>
          <cell r="C116">
            <v>0</v>
          </cell>
          <cell r="E116">
            <v>0</v>
          </cell>
        </row>
        <row r="117">
          <cell r="A117" t="str">
            <v>WQSWPC-2016-Vancou-00006</v>
          </cell>
          <cell r="B117">
            <v>0</v>
          </cell>
          <cell r="C117">
            <v>0</v>
          </cell>
          <cell r="E117">
            <v>0</v>
          </cell>
        </row>
        <row r="118">
          <cell r="A118" t="str">
            <v>WQSWPC-2016-Spokan-00011</v>
          </cell>
          <cell r="B118">
            <v>0</v>
          </cell>
          <cell r="C118">
            <v>0</v>
          </cell>
          <cell r="E118">
            <v>0</v>
          </cell>
        </row>
        <row r="119">
          <cell r="A119" t="str">
            <v>WQSWPC-2016-Burlin-00005</v>
          </cell>
          <cell r="B119">
            <v>0</v>
          </cell>
          <cell r="C119">
            <v>0</v>
          </cell>
          <cell r="E119">
            <v>0</v>
          </cell>
        </row>
        <row r="120">
          <cell r="A120" t="str">
            <v>WQSWPC-2016-Renton-00055</v>
          </cell>
          <cell r="B120">
            <v>0</v>
          </cell>
          <cell r="C120">
            <v>0</v>
          </cell>
          <cell r="E120">
            <v>0</v>
          </cell>
        </row>
        <row r="121">
          <cell r="A121" t="str">
            <v>WQC-2017-Cheney-00178</v>
          </cell>
          <cell r="B121">
            <v>0</v>
          </cell>
          <cell r="C121">
            <v>0</v>
          </cell>
          <cell r="E121">
            <v>0</v>
          </cell>
        </row>
        <row r="122">
          <cell r="A122" t="str">
            <v>WQC-2017-SnCoPW-00127</v>
          </cell>
          <cell r="B122">
            <v>0</v>
          </cell>
          <cell r="C122">
            <v>0</v>
          </cell>
          <cell r="E122">
            <v>0</v>
          </cell>
        </row>
        <row r="123">
          <cell r="A123" t="str">
            <v>WQC-2017-YaCoPS-00006</v>
          </cell>
          <cell r="B123">
            <v>0</v>
          </cell>
          <cell r="C123">
            <v>0</v>
          </cell>
          <cell r="E123">
            <v>0</v>
          </cell>
        </row>
        <row r="124">
          <cell r="A124" t="str">
            <v>WQC-2017-YaCoPS-00072</v>
          </cell>
          <cell r="B124">
            <v>0</v>
          </cell>
          <cell r="C124">
            <v>0</v>
          </cell>
          <cell r="E124">
            <v>0</v>
          </cell>
        </row>
        <row r="125">
          <cell r="A125" t="str">
            <v>WQC-2018-OceSho-00210</v>
          </cell>
          <cell r="B125">
            <v>0</v>
          </cell>
          <cell r="C125">
            <v>0</v>
          </cell>
          <cell r="E125">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BD902-87ED-404F-9FA8-28028A61B0BE}">
  <dimension ref="A1:I163"/>
  <sheetViews>
    <sheetView tabSelected="1" zoomScale="90" zoomScaleNormal="90" workbookViewId="0">
      <pane xSplit="1" ySplit="12" topLeftCell="B129" activePane="bottomRight" state="frozen"/>
      <selection pane="topRight" activeCell="B1" sqref="B1"/>
      <selection pane="bottomLeft" activeCell="A13" sqref="A13"/>
      <selection pane="bottomRight" activeCell="C12" sqref="C12"/>
    </sheetView>
  </sheetViews>
  <sheetFormatPr defaultColWidth="88.85546875" defaultRowHeight="12.75" x14ac:dyDescent="0.25"/>
  <cols>
    <col min="1" max="1" width="36.28515625" style="1" bestFit="1" customWidth="1"/>
    <col min="2" max="2" width="31.7109375" style="1" bestFit="1" customWidth="1"/>
    <col min="3" max="3" width="25.42578125" style="1" bestFit="1" customWidth="1"/>
    <col min="4" max="4" width="28.85546875" style="1" customWidth="1"/>
    <col min="5" max="5" width="17.5703125" style="1" bestFit="1" customWidth="1"/>
    <col min="6" max="6" width="19.5703125" style="1" bestFit="1" customWidth="1"/>
    <col min="7" max="7" width="19.140625" style="1" customWidth="1"/>
    <col min="8" max="8" width="17.7109375" style="1" customWidth="1"/>
    <col min="9" max="16384" width="88.85546875" style="1"/>
  </cols>
  <sheetData>
    <row r="1" spans="1:9" x14ac:dyDescent="0.25">
      <c r="A1" s="2" t="s">
        <v>0</v>
      </c>
      <c r="B1" s="3"/>
      <c r="C1" s="3"/>
      <c r="D1" s="3"/>
    </row>
    <row r="2" spans="1:9" ht="25.5" x14ac:dyDescent="0.25">
      <c r="A2" s="4" t="s">
        <v>1</v>
      </c>
      <c r="B2" s="4" t="s">
        <v>2</v>
      </c>
      <c r="C2" s="4" t="s">
        <v>3</v>
      </c>
      <c r="D2" s="4" t="s">
        <v>4</v>
      </c>
    </row>
    <row r="3" spans="1:9" x14ac:dyDescent="0.25">
      <c r="A3" s="5" t="s">
        <v>5</v>
      </c>
      <c r="B3" s="14">
        <v>40</v>
      </c>
      <c r="C3" s="15">
        <v>15000000</v>
      </c>
      <c r="D3" s="15">
        <v>14031109.73</v>
      </c>
      <c r="F3" s="6"/>
    </row>
    <row r="4" spans="1:9" x14ac:dyDescent="0.25">
      <c r="A4" s="5" t="s">
        <v>6</v>
      </c>
      <c r="B4" s="14">
        <v>3</v>
      </c>
      <c r="C4" s="15">
        <v>0</v>
      </c>
      <c r="D4" s="15">
        <v>707323</v>
      </c>
    </row>
    <row r="5" spans="1:9" x14ac:dyDescent="0.25">
      <c r="A5" s="5" t="s">
        <v>7</v>
      </c>
      <c r="B5" s="14">
        <v>9</v>
      </c>
      <c r="C5" s="15">
        <v>61500</v>
      </c>
      <c r="D5" s="15">
        <v>3584714</v>
      </c>
    </row>
    <row r="6" spans="1:9" x14ac:dyDescent="0.25">
      <c r="A6" s="5" t="s">
        <v>8</v>
      </c>
      <c r="B6" s="14">
        <v>53</v>
      </c>
      <c r="C6" s="15">
        <v>12993023</v>
      </c>
      <c r="D6" s="15">
        <v>52547413</v>
      </c>
    </row>
    <row r="7" spans="1:9" x14ac:dyDescent="0.25">
      <c r="A7" s="5" t="s">
        <v>9</v>
      </c>
      <c r="B7" s="14">
        <v>18</v>
      </c>
      <c r="C7" s="15">
        <v>114269456</v>
      </c>
      <c r="D7" s="15" t="s">
        <v>628</v>
      </c>
    </row>
    <row r="8" spans="1:9" x14ac:dyDescent="0.25">
      <c r="A8" s="5" t="s">
        <v>10</v>
      </c>
      <c r="B8" s="14">
        <v>26</v>
      </c>
      <c r="C8" s="15">
        <v>150371448</v>
      </c>
      <c r="D8" s="15">
        <v>625978</v>
      </c>
    </row>
    <row r="9" spans="1:9" x14ac:dyDescent="0.25">
      <c r="A9" s="5" t="s">
        <v>11</v>
      </c>
      <c r="B9" s="14">
        <v>1</v>
      </c>
      <c r="C9" s="15">
        <v>483369</v>
      </c>
      <c r="D9" s="15">
        <v>0</v>
      </c>
    </row>
    <row r="10" spans="1:9" x14ac:dyDescent="0.25">
      <c r="A10" s="7" t="s">
        <v>12</v>
      </c>
      <c r="B10" s="7">
        <v>151</v>
      </c>
      <c r="C10" s="8">
        <f>SUM(C3:C9)</f>
        <v>293178796</v>
      </c>
      <c r="D10" s="8">
        <f>SUM(D3:D9)</f>
        <v>71496537.730000004</v>
      </c>
    </row>
    <row r="11" spans="1:9" x14ac:dyDescent="0.25">
      <c r="A11" s="7" t="s">
        <v>13</v>
      </c>
      <c r="B11" s="7"/>
      <c r="C11" s="9">
        <f>SUM(C10:D10)</f>
        <v>364675333.73000002</v>
      </c>
      <c r="D11" s="10"/>
    </row>
    <row r="12" spans="1:9" s="11" customFormat="1" ht="25.5" x14ac:dyDescent="0.25">
      <c r="A12" s="4" t="s">
        <v>14</v>
      </c>
      <c r="B12" s="4" t="s">
        <v>15</v>
      </c>
      <c r="C12" s="4" t="s">
        <v>16</v>
      </c>
      <c r="D12" s="4" t="s">
        <v>17</v>
      </c>
      <c r="E12" s="4" t="s">
        <v>18</v>
      </c>
      <c r="F12" s="4" t="s">
        <v>19</v>
      </c>
      <c r="G12" s="4" t="s">
        <v>3</v>
      </c>
      <c r="H12" s="4" t="s">
        <v>4</v>
      </c>
      <c r="I12" s="4" t="s">
        <v>20</v>
      </c>
    </row>
    <row r="13" spans="1:9" s="11" customFormat="1" ht="63.75" x14ac:dyDescent="0.25">
      <c r="A13" s="12" t="s">
        <v>21</v>
      </c>
      <c r="B13" s="12" t="s">
        <v>22</v>
      </c>
      <c r="C13" s="12" t="s">
        <v>23</v>
      </c>
      <c r="D13" s="12" t="s">
        <v>7</v>
      </c>
      <c r="E13" s="12" t="s">
        <v>24</v>
      </c>
      <c r="F13" s="12" t="s">
        <v>25</v>
      </c>
      <c r="G13" s="13">
        <v>0</v>
      </c>
      <c r="H13" s="13">
        <v>170000</v>
      </c>
      <c r="I13" s="12" t="s">
        <v>26</v>
      </c>
    </row>
    <row r="14" spans="1:9" ht="51" x14ac:dyDescent="0.25">
      <c r="A14" s="12" t="s">
        <v>27</v>
      </c>
      <c r="B14" s="12" t="s">
        <v>22</v>
      </c>
      <c r="C14" s="12" t="s">
        <v>28</v>
      </c>
      <c r="D14" s="12" t="s">
        <v>8</v>
      </c>
      <c r="E14" s="12" t="s">
        <v>24</v>
      </c>
      <c r="F14" s="12" t="s">
        <v>25</v>
      </c>
      <c r="G14" s="13">
        <v>0</v>
      </c>
      <c r="H14" s="13">
        <v>153000</v>
      </c>
      <c r="I14" s="12" t="s">
        <v>29</v>
      </c>
    </row>
    <row r="15" spans="1:9" ht="51" x14ac:dyDescent="0.25">
      <c r="A15" s="12" t="s">
        <v>30</v>
      </c>
      <c r="B15" s="12" t="s">
        <v>22</v>
      </c>
      <c r="C15" s="12" t="s">
        <v>31</v>
      </c>
      <c r="D15" s="12" t="s">
        <v>7</v>
      </c>
      <c r="E15" s="12" t="s">
        <v>24</v>
      </c>
      <c r="F15" s="12" t="s">
        <v>25</v>
      </c>
      <c r="G15" s="13">
        <v>0</v>
      </c>
      <c r="H15" s="13">
        <v>349282</v>
      </c>
      <c r="I15" s="12" t="s">
        <v>32</v>
      </c>
    </row>
    <row r="16" spans="1:9" ht="38.25" x14ac:dyDescent="0.25">
      <c r="A16" s="12" t="s">
        <v>33</v>
      </c>
      <c r="B16" s="12" t="s">
        <v>34</v>
      </c>
      <c r="C16" s="12" t="s">
        <v>35</v>
      </c>
      <c r="D16" s="12" t="s">
        <v>8</v>
      </c>
      <c r="E16" s="12" t="s">
        <v>36</v>
      </c>
      <c r="F16" s="12" t="s">
        <v>37</v>
      </c>
      <c r="G16" s="13">
        <v>0</v>
      </c>
      <c r="H16" s="13">
        <v>190127</v>
      </c>
      <c r="I16" s="12" t="s">
        <v>38</v>
      </c>
    </row>
    <row r="17" spans="1:9" ht="63.75" x14ac:dyDescent="0.25">
      <c r="A17" s="12" t="s">
        <v>39</v>
      </c>
      <c r="B17" s="12" t="s">
        <v>34</v>
      </c>
      <c r="C17" s="12" t="s">
        <v>40</v>
      </c>
      <c r="D17" s="12" t="s">
        <v>8</v>
      </c>
      <c r="E17" s="12" t="s">
        <v>36</v>
      </c>
      <c r="F17" s="12" t="s">
        <v>37</v>
      </c>
      <c r="G17" s="13">
        <v>0</v>
      </c>
      <c r="H17" s="13">
        <v>654190</v>
      </c>
      <c r="I17" s="12" t="s">
        <v>41</v>
      </c>
    </row>
    <row r="18" spans="1:9" ht="76.5" x14ac:dyDescent="0.25">
      <c r="A18" s="12" t="s">
        <v>42</v>
      </c>
      <c r="B18" s="12" t="s">
        <v>34</v>
      </c>
      <c r="C18" s="12" t="s">
        <v>43</v>
      </c>
      <c r="D18" s="12" t="s">
        <v>8</v>
      </c>
      <c r="E18" s="12" t="s">
        <v>36</v>
      </c>
      <c r="F18" s="12" t="s">
        <v>37</v>
      </c>
      <c r="G18" s="13">
        <v>0</v>
      </c>
      <c r="H18" s="13">
        <v>97608</v>
      </c>
      <c r="I18" s="12" t="s">
        <v>44</v>
      </c>
    </row>
    <row r="19" spans="1:9" ht="63.75" x14ac:dyDescent="0.25">
      <c r="A19" s="12" t="s">
        <v>45</v>
      </c>
      <c r="B19" s="12" t="s">
        <v>34</v>
      </c>
      <c r="C19" s="12" t="s">
        <v>46</v>
      </c>
      <c r="D19" s="12" t="s">
        <v>8</v>
      </c>
      <c r="E19" s="12" t="s">
        <v>36</v>
      </c>
      <c r="F19" s="12" t="s">
        <v>37</v>
      </c>
      <c r="G19" s="13">
        <v>0</v>
      </c>
      <c r="H19" s="13">
        <v>190391</v>
      </c>
      <c r="I19" s="12" t="s">
        <v>47</v>
      </c>
    </row>
    <row r="20" spans="1:9" ht="38.25" x14ac:dyDescent="0.25">
      <c r="A20" s="12" t="s">
        <v>48</v>
      </c>
      <c r="B20" s="12" t="s">
        <v>34</v>
      </c>
      <c r="C20" s="12" t="s">
        <v>49</v>
      </c>
      <c r="D20" s="12" t="s">
        <v>8</v>
      </c>
      <c r="E20" s="12" t="s">
        <v>36</v>
      </c>
      <c r="F20" s="12" t="s">
        <v>37</v>
      </c>
      <c r="G20" s="13">
        <v>0</v>
      </c>
      <c r="H20" s="13">
        <v>359371</v>
      </c>
      <c r="I20" s="12" t="s">
        <v>50</v>
      </c>
    </row>
    <row r="21" spans="1:9" ht="63.75" x14ac:dyDescent="0.25">
      <c r="A21" s="12" t="s">
        <v>51</v>
      </c>
      <c r="B21" s="12" t="s">
        <v>52</v>
      </c>
      <c r="C21" s="12" t="s">
        <v>53</v>
      </c>
      <c r="D21" s="12" t="s">
        <v>5</v>
      </c>
      <c r="E21" s="12" t="s">
        <v>54</v>
      </c>
      <c r="F21" s="12" t="s">
        <v>55</v>
      </c>
      <c r="G21" s="13">
        <v>0</v>
      </c>
      <c r="H21" s="13">
        <v>311500</v>
      </c>
      <c r="I21" s="12" t="s">
        <v>56</v>
      </c>
    </row>
    <row r="22" spans="1:9" ht="63.75" x14ac:dyDescent="0.25">
      <c r="A22" s="12" t="s">
        <v>57</v>
      </c>
      <c r="B22" s="12" t="s">
        <v>52</v>
      </c>
      <c r="C22" s="12" t="s">
        <v>58</v>
      </c>
      <c r="D22" s="12" t="s">
        <v>5</v>
      </c>
      <c r="E22" s="12" t="s">
        <v>54</v>
      </c>
      <c r="F22" s="12" t="s">
        <v>55</v>
      </c>
      <c r="G22" s="13">
        <v>0</v>
      </c>
      <c r="H22" s="13">
        <v>261000</v>
      </c>
      <c r="I22" s="12" t="s">
        <v>59</v>
      </c>
    </row>
    <row r="23" spans="1:9" ht="25.5" x14ac:dyDescent="0.25">
      <c r="A23" s="12" t="s">
        <v>60</v>
      </c>
      <c r="B23" s="12" t="s">
        <v>61</v>
      </c>
      <c r="C23" s="12" t="s">
        <v>62</v>
      </c>
      <c r="D23" s="12" t="s">
        <v>626</v>
      </c>
      <c r="E23" s="12" t="s">
        <v>24</v>
      </c>
      <c r="F23" s="12" t="s">
        <v>63</v>
      </c>
      <c r="G23" s="13">
        <v>4164850</v>
      </c>
      <c r="H23" s="13" t="s">
        <v>628</v>
      </c>
      <c r="I23" s="12" t="s">
        <v>65</v>
      </c>
    </row>
    <row r="24" spans="1:9" ht="76.5" x14ac:dyDescent="0.25">
      <c r="A24" s="12" t="s">
        <v>66</v>
      </c>
      <c r="B24" s="12" t="s">
        <v>67</v>
      </c>
      <c r="C24" s="12" t="s">
        <v>68</v>
      </c>
      <c r="D24" s="12" t="s">
        <v>8</v>
      </c>
      <c r="E24" s="12" t="s">
        <v>36</v>
      </c>
      <c r="F24" s="12" t="s">
        <v>69</v>
      </c>
      <c r="G24" s="13">
        <v>0</v>
      </c>
      <c r="H24" s="13">
        <v>2415646</v>
      </c>
      <c r="I24" s="12" t="s">
        <v>70</v>
      </c>
    </row>
    <row r="25" spans="1:9" ht="63.75" x14ac:dyDescent="0.25">
      <c r="A25" s="12" t="s">
        <v>71</v>
      </c>
      <c r="B25" s="12" t="s">
        <v>72</v>
      </c>
      <c r="C25" s="12" t="s">
        <v>73</v>
      </c>
      <c r="D25" s="12" t="s">
        <v>5</v>
      </c>
      <c r="E25" s="12" t="s">
        <v>24</v>
      </c>
      <c r="F25" s="12" t="s">
        <v>74</v>
      </c>
      <c r="G25" s="13">
        <v>0</v>
      </c>
      <c r="H25" s="13">
        <v>500000</v>
      </c>
      <c r="I25" s="12" t="s">
        <v>75</v>
      </c>
    </row>
    <row r="26" spans="1:9" ht="76.5" x14ac:dyDescent="0.25">
      <c r="A26" s="12" t="s">
        <v>76</v>
      </c>
      <c r="B26" s="12" t="s">
        <v>77</v>
      </c>
      <c r="C26" s="12" t="s">
        <v>78</v>
      </c>
      <c r="D26" s="12" t="s">
        <v>5</v>
      </c>
      <c r="E26" s="12" t="s">
        <v>54</v>
      </c>
      <c r="F26" s="12" t="s">
        <v>79</v>
      </c>
      <c r="G26" s="13">
        <v>0</v>
      </c>
      <c r="H26" s="13">
        <v>349770</v>
      </c>
      <c r="I26" s="12" t="s">
        <v>80</v>
      </c>
    </row>
    <row r="27" spans="1:9" ht="63.75" x14ac:dyDescent="0.25">
      <c r="A27" s="12" t="s">
        <v>81</v>
      </c>
      <c r="B27" s="12" t="s">
        <v>82</v>
      </c>
      <c r="C27" s="12" t="s">
        <v>83</v>
      </c>
      <c r="D27" s="12" t="s">
        <v>5</v>
      </c>
      <c r="E27" s="12" t="s">
        <v>84</v>
      </c>
      <c r="F27" s="12" t="s">
        <v>85</v>
      </c>
      <c r="G27" s="13">
        <v>0</v>
      </c>
      <c r="H27" s="13">
        <v>300912.09999999998</v>
      </c>
      <c r="I27" s="12" t="s">
        <v>86</v>
      </c>
    </row>
    <row r="28" spans="1:9" ht="63.75" x14ac:dyDescent="0.25">
      <c r="A28" s="12" t="s">
        <v>87</v>
      </c>
      <c r="B28" s="12" t="s">
        <v>82</v>
      </c>
      <c r="C28" s="12" t="s">
        <v>88</v>
      </c>
      <c r="D28" s="12" t="s">
        <v>5</v>
      </c>
      <c r="E28" s="12" t="s">
        <v>84</v>
      </c>
      <c r="F28" s="12" t="s">
        <v>85</v>
      </c>
      <c r="G28" s="13">
        <v>0</v>
      </c>
      <c r="H28" s="13">
        <v>286281</v>
      </c>
      <c r="I28" s="12" t="s">
        <v>89</v>
      </c>
    </row>
    <row r="29" spans="1:9" ht="25.5" x14ac:dyDescent="0.25">
      <c r="A29" s="12" t="s">
        <v>90</v>
      </c>
      <c r="B29" s="12" t="s">
        <v>91</v>
      </c>
      <c r="C29" s="12" t="s">
        <v>92</v>
      </c>
      <c r="D29" s="12" t="s">
        <v>626</v>
      </c>
      <c r="E29" s="12" t="s">
        <v>93</v>
      </c>
      <c r="F29" s="12" t="s">
        <v>94</v>
      </c>
      <c r="G29" s="13">
        <v>2513336</v>
      </c>
      <c r="H29" s="13" t="s">
        <v>628</v>
      </c>
      <c r="I29" s="12" t="s">
        <v>95</v>
      </c>
    </row>
    <row r="30" spans="1:9" ht="25.5" x14ac:dyDescent="0.25">
      <c r="A30" s="12" t="s">
        <v>96</v>
      </c>
      <c r="B30" s="12" t="s">
        <v>91</v>
      </c>
      <c r="C30" s="12" t="s">
        <v>97</v>
      </c>
      <c r="D30" s="12" t="s">
        <v>626</v>
      </c>
      <c r="E30" s="12" t="s">
        <v>93</v>
      </c>
      <c r="F30" s="12" t="s">
        <v>94</v>
      </c>
      <c r="G30" s="13">
        <v>2975043</v>
      </c>
      <c r="H30" s="13" t="s">
        <v>628</v>
      </c>
      <c r="I30" s="12" t="s">
        <v>98</v>
      </c>
    </row>
    <row r="31" spans="1:9" ht="25.5" x14ac:dyDescent="0.25">
      <c r="A31" s="12" t="s">
        <v>99</v>
      </c>
      <c r="B31" s="12" t="s">
        <v>91</v>
      </c>
      <c r="C31" s="12" t="s">
        <v>100</v>
      </c>
      <c r="D31" s="12" t="s">
        <v>626</v>
      </c>
      <c r="E31" s="12" t="s">
        <v>93</v>
      </c>
      <c r="F31" s="12" t="s">
        <v>94</v>
      </c>
      <c r="G31" s="13">
        <v>166000</v>
      </c>
      <c r="H31" s="13" t="s">
        <v>628</v>
      </c>
      <c r="I31" s="12" t="s">
        <v>101</v>
      </c>
    </row>
    <row r="32" spans="1:9" ht="25.5" x14ac:dyDescent="0.25">
      <c r="A32" s="12" t="s">
        <v>102</v>
      </c>
      <c r="B32" s="12" t="s">
        <v>91</v>
      </c>
      <c r="C32" s="12" t="s">
        <v>103</v>
      </c>
      <c r="D32" s="12" t="s">
        <v>626</v>
      </c>
      <c r="E32" s="12" t="s">
        <v>93</v>
      </c>
      <c r="F32" s="12" t="s">
        <v>94</v>
      </c>
      <c r="G32" s="13">
        <v>4796000</v>
      </c>
      <c r="H32" s="13" t="s">
        <v>628</v>
      </c>
      <c r="I32" s="12" t="s">
        <v>104</v>
      </c>
    </row>
    <row r="33" spans="1:9" ht="25.5" x14ac:dyDescent="0.25">
      <c r="A33" s="12" t="s">
        <v>105</v>
      </c>
      <c r="B33" s="12" t="s">
        <v>91</v>
      </c>
      <c r="C33" s="12" t="s">
        <v>106</v>
      </c>
      <c r="D33" s="12" t="s">
        <v>626</v>
      </c>
      <c r="E33" s="12" t="s">
        <v>93</v>
      </c>
      <c r="F33" s="12" t="s">
        <v>94</v>
      </c>
      <c r="G33" s="13">
        <v>993000</v>
      </c>
      <c r="H33" s="13" t="s">
        <v>628</v>
      </c>
      <c r="I33" s="12" t="s">
        <v>107</v>
      </c>
    </row>
    <row r="34" spans="1:9" ht="25.5" x14ac:dyDescent="0.25">
      <c r="A34" s="12" t="s">
        <v>108</v>
      </c>
      <c r="B34" s="12" t="s">
        <v>91</v>
      </c>
      <c r="C34" s="12" t="s">
        <v>109</v>
      </c>
      <c r="D34" s="12" t="s">
        <v>626</v>
      </c>
      <c r="E34" s="12" t="s">
        <v>93</v>
      </c>
      <c r="F34" s="12" t="s">
        <v>94</v>
      </c>
      <c r="G34" s="13">
        <v>576400</v>
      </c>
      <c r="H34" s="13" t="s">
        <v>628</v>
      </c>
      <c r="I34" s="12" t="s">
        <v>110</v>
      </c>
    </row>
    <row r="35" spans="1:9" ht="63.75" x14ac:dyDescent="0.25">
      <c r="A35" s="12" t="s">
        <v>111</v>
      </c>
      <c r="B35" s="12" t="s">
        <v>112</v>
      </c>
      <c r="C35" s="12" t="s">
        <v>113</v>
      </c>
      <c r="D35" s="12" t="s">
        <v>5</v>
      </c>
      <c r="E35" s="12" t="s">
        <v>24</v>
      </c>
      <c r="F35" s="12" t="s">
        <v>114</v>
      </c>
      <c r="G35" s="13">
        <v>0</v>
      </c>
      <c r="H35" s="13">
        <v>210136.2</v>
      </c>
      <c r="I35" s="12" t="s">
        <v>115</v>
      </c>
    </row>
    <row r="36" spans="1:9" ht="63.75" x14ac:dyDescent="0.25">
      <c r="A36" s="12" t="s">
        <v>116</v>
      </c>
      <c r="B36" s="12" t="s">
        <v>112</v>
      </c>
      <c r="C36" s="12" t="s">
        <v>117</v>
      </c>
      <c r="D36" s="12" t="s">
        <v>6</v>
      </c>
      <c r="E36" s="12" t="s">
        <v>24</v>
      </c>
      <c r="F36" s="12" t="s">
        <v>118</v>
      </c>
      <c r="G36" s="13">
        <v>0</v>
      </c>
      <c r="H36" s="13">
        <v>214565</v>
      </c>
      <c r="I36" s="12" t="s">
        <v>119</v>
      </c>
    </row>
    <row r="37" spans="1:9" ht="51" x14ac:dyDescent="0.25">
      <c r="A37" s="12" t="s">
        <v>120</v>
      </c>
      <c r="B37" s="12" t="s">
        <v>121</v>
      </c>
      <c r="C37" s="12" t="s">
        <v>122</v>
      </c>
      <c r="D37" s="12" t="s">
        <v>5</v>
      </c>
      <c r="E37" s="12" t="s">
        <v>24</v>
      </c>
      <c r="F37" s="12" t="s">
        <v>25</v>
      </c>
      <c r="G37" s="13">
        <v>0</v>
      </c>
      <c r="H37" s="13">
        <v>256562.22</v>
      </c>
      <c r="I37" s="12" t="s">
        <v>123</v>
      </c>
    </row>
    <row r="38" spans="1:9" ht="63.75" x14ac:dyDescent="0.25">
      <c r="A38" s="12" t="s">
        <v>124</v>
      </c>
      <c r="B38" s="12" t="s">
        <v>125</v>
      </c>
      <c r="C38" s="12" t="s">
        <v>126</v>
      </c>
      <c r="D38" s="12" t="s">
        <v>8</v>
      </c>
      <c r="E38" s="12" t="s">
        <v>93</v>
      </c>
      <c r="F38" s="12" t="s">
        <v>127</v>
      </c>
      <c r="G38" s="13">
        <v>0</v>
      </c>
      <c r="H38" s="13">
        <v>978350</v>
      </c>
      <c r="I38" s="12" t="s">
        <v>128</v>
      </c>
    </row>
    <row r="39" spans="1:9" ht="51" x14ac:dyDescent="0.25">
      <c r="A39" s="12" t="s">
        <v>129</v>
      </c>
      <c r="B39" s="12" t="s">
        <v>130</v>
      </c>
      <c r="C39" s="12" t="s">
        <v>131</v>
      </c>
      <c r="D39" s="12" t="s">
        <v>8</v>
      </c>
      <c r="E39" s="12" t="s">
        <v>24</v>
      </c>
      <c r="F39" s="12" t="s">
        <v>25</v>
      </c>
      <c r="G39" s="13">
        <v>0</v>
      </c>
      <c r="H39" s="13">
        <v>127500</v>
      </c>
      <c r="I39" s="12" t="s">
        <v>132</v>
      </c>
    </row>
    <row r="40" spans="1:9" ht="63.75" x14ac:dyDescent="0.25">
      <c r="A40" s="12" t="s">
        <v>133</v>
      </c>
      <c r="B40" s="12" t="s">
        <v>134</v>
      </c>
      <c r="C40" s="12" t="s">
        <v>135</v>
      </c>
      <c r="D40" s="12" t="s">
        <v>5</v>
      </c>
      <c r="E40" s="12" t="s">
        <v>24</v>
      </c>
      <c r="F40" s="12" t="s">
        <v>136</v>
      </c>
      <c r="G40" s="13">
        <v>0</v>
      </c>
      <c r="H40" s="13">
        <v>500000</v>
      </c>
      <c r="I40" s="12" t="s">
        <v>137</v>
      </c>
    </row>
    <row r="41" spans="1:9" ht="63.75" x14ac:dyDescent="0.25">
      <c r="A41" s="12" t="s">
        <v>138</v>
      </c>
      <c r="B41" s="12" t="s">
        <v>139</v>
      </c>
      <c r="C41" s="12" t="s">
        <v>140</v>
      </c>
      <c r="D41" s="12" t="s">
        <v>8</v>
      </c>
      <c r="E41" s="12" t="s">
        <v>93</v>
      </c>
      <c r="F41" s="12" t="s">
        <v>141</v>
      </c>
      <c r="G41" s="13">
        <v>0</v>
      </c>
      <c r="H41" s="13">
        <v>527850</v>
      </c>
      <c r="I41" s="12" t="s">
        <v>142</v>
      </c>
    </row>
    <row r="42" spans="1:9" ht="51" x14ac:dyDescent="0.25">
      <c r="A42" s="12" t="s">
        <v>143</v>
      </c>
      <c r="B42" s="12" t="s">
        <v>139</v>
      </c>
      <c r="C42" s="12" t="s">
        <v>144</v>
      </c>
      <c r="D42" s="12" t="s">
        <v>8</v>
      </c>
      <c r="E42" s="12" t="s">
        <v>93</v>
      </c>
      <c r="F42" s="12" t="s">
        <v>141</v>
      </c>
      <c r="G42" s="13">
        <v>0</v>
      </c>
      <c r="H42" s="13">
        <v>68000</v>
      </c>
      <c r="I42" s="12" t="s">
        <v>145</v>
      </c>
    </row>
    <row r="43" spans="1:9" ht="51" x14ac:dyDescent="0.25">
      <c r="A43" s="12" t="s">
        <v>146</v>
      </c>
      <c r="B43" s="12" t="s">
        <v>139</v>
      </c>
      <c r="C43" s="12" t="s">
        <v>147</v>
      </c>
      <c r="D43" s="12" t="s">
        <v>8</v>
      </c>
      <c r="E43" s="12" t="s">
        <v>93</v>
      </c>
      <c r="F43" s="12" t="s">
        <v>141</v>
      </c>
      <c r="G43" s="13">
        <v>0</v>
      </c>
      <c r="H43" s="13">
        <v>127500</v>
      </c>
      <c r="I43" s="12" t="s">
        <v>148</v>
      </c>
    </row>
    <row r="44" spans="1:9" ht="51" x14ac:dyDescent="0.25">
      <c r="A44" s="12" t="s">
        <v>149</v>
      </c>
      <c r="B44" s="12" t="s">
        <v>139</v>
      </c>
      <c r="C44" s="12" t="s">
        <v>150</v>
      </c>
      <c r="D44" s="12" t="s">
        <v>8</v>
      </c>
      <c r="E44" s="12" t="s">
        <v>93</v>
      </c>
      <c r="F44" s="12" t="s">
        <v>141</v>
      </c>
      <c r="G44" s="13">
        <v>0</v>
      </c>
      <c r="H44" s="13">
        <v>255000</v>
      </c>
      <c r="I44" s="12" t="s">
        <v>151</v>
      </c>
    </row>
    <row r="45" spans="1:9" ht="51" x14ac:dyDescent="0.25">
      <c r="A45" s="12" t="s">
        <v>152</v>
      </c>
      <c r="B45" s="12" t="s">
        <v>139</v>
      </c>
      <c r="C45" s="12" t="s">
        <v>153</v>
      </c>
      <c r="D45" s="12" t="s">
        <v>8</v>
      </c>
      <c r="E45" s="12" t="s">
        <v>93</v>
      </c>
      <c r="F45" s="12" t="s">
        <v>141</v>
      </c>
      <c r="G45" s="13">
        <v>0</v>
      </c>
      <c r="H45" s="13">
        <v>255000</v>
      </c>
      <c r="I45" s="12" t="s">
        <v>154</v>
      </c>
    </row>
    <row r="46" spans="1:9" ht="63.75" x14ac:dyDescent="0.25">
      <c r="A46" s="12" t="s">
        <v>155</v>
      </c>
      <c r="B46" s="12" t="s">
        <v>156</v>
      </c>
      <c r="C46" s="12" t="s">
        <v>157</v>
      </c>
      <c r="D46" s="12" t="s">
        <v>10</v>
      </c>
      <c r="E46" s="12" t="s">
        <v>54</v>
      </c>
      <c r="F46" s="12" t="s">
        <v>158</v>
      </c>
      <c r="G46" s="13">
        <v>202000</v>
      </c>
      <c r="H46" s="13" t="s">
        <v>64</v>
      </c>
      <c r="I46" s="12" t="s">
        <v>159</v>
      </c>
    </row>
    <row r="47" spans="1:9" ht="38.25" x14ac:dyDescent="0.25">
      <c r="A47" s="12" t="s">
        <v>160</v>
      </c>
      <c r="B47" s="12" t="s">
        <v>161</v>
      </c>
      <c r="C47" s="12" t="s">
        <v>162</v>
      </c>
      <c r="D47" s="12" t="s">
        <v>8</v>
      </c>
      <c r="E47" s="12" t="s">
        <v>36</v>
      </c>
      <c r="F47" s="12" t="s">
        <v>163</v>
      </c>
      <c r="G47" s="13">
        <v>0</v>
      </c>
      <c r="H47" s="13">
        <v>500000</v>
      </c>
      <c r="I47" s="12" t="s">
        <v>164</v>
      </c>
    </row>
    <row r="48" spans="1:9" ht="63.75" x14ac:dyDescent="0.25">
      <c r="A48" s="12" t="s">
        <v>165</v>
      </c>
      <c r="B48" s="12" t="s">
        <v>166</v>
      </c>
      <c r="C48" s="12" t="s">
        <v>167</v>
      </c>
      <c r="D48" s="12" t="s">
        <v>7</v>
      </c>
      <c r="E48" s="12" t="s">
        <v>93</v>
      </c>
      <c r="F48" s="12" t="s">
        <v>168</v>
      </c>
      <c r="G48" s="13">
        <v>61500</v>
      </c>
      <c r="H48" s="13">
        <v>348500</v>
      </c>
      <c r="I48" s="12" t="s">
        <v>169</v>
      </c>
    </row>
    <row r="49" spans="1:9" ht="38.25" x14ac:dyDescent="0.25">
      <c r="A49" s="12" t="s">
        <v>170</v>
      </c>
      <c r="B49" s="12" t="s">
        <v>166</v>
      </c>
      <c r="C49" s="12" t="s">
        <v>171</v>
      </c>
      <c r="D49" s="12" t="s">
        <v>8</v>
      </c>
      <c r="E49" s="12" t="s">
        <v>93</v>
      </c>
      <c r="F49" s="12" t="s">
        <v>168</v>
      </c>
      <c r="G49" s="13">
        <v>10179</v>
      </c>
      <c r="H49" s="13">
        <v>57681</v>
      </c>
      <c r="I49" s="12" t="s">
        <v>172</v>
      </c>
    </row>
    <row r="50" spans="1:9" ht="51" x14ac:dyDescent="0.25">
      <c r="A50" s="12" t="s">
        <v>173</v>
      </c>
      <c r="B50" s="12" t="s">
        <v>174</v>
      </c>
      <c r="C50" s="12" t="s">
        <v>175</v>
      </c>
      <c r="D50" s="12" t="s">
        <v>10</v>
      </c>
      <c r="E50" s="12" t="s">
        <v>176</v>
      </c>
      <c r="F50" s="12" t="s">
        <v>177</v>
      </c>
      <c r="G50" s="13">
        <v>1800000</v>
      </c>
      <c r="H50" s="13" t="s">
        <v>64</v>
      </c>
      <c r="I50" s="12" t="s">
        <v>178</v>
      </c>
    </row>
    <row r="51" spans="1:9" ht="51" x14ac:dyDescent="0.25">
      <c r="A51" s="12" t="s">
        <v>179</v>
      </c>
      <c r="B51" s="12" t="s">
        <v>174</v>
      </c>
      <c r="C51" s="12" t="s">
        <v>180</v>
      </c>
      <c r="D51" s="12" t="s">
        <v>10</v>
      </c>
      <c r="E51" s="12" t="s">
        <v>176</v>
      </c>
      <c r="F51" s="12" t="s">
        <v>177</v>
      </c>
      <c r="G51" s="13">
        <v>7000000</v>
      </c>
      <c r="H51" s="13" t="s">
        <v>64</v>
      </c>
      <c r="I51" s="12" t="s">
        <v>181</v>
      </c>
    </row>
    <row r="52" spans="1:9" ht="63.75" x14ac:dyDescent="0.25">
      <c r="A52" s="12" t="s">
        <v>182</v>
      </c>
      <c r="B52" s="12" t="s">
        <v>174</v>
      </c>
      <c r="C52" s="12" t="s">
        <v>183</v>
      </c>
      <c r="D52" s="12" t="s">
        <v>8</v>
      </c>
      <c r="E52" s="12" t="s">
        <v>176</v>
      </c>
      <c r="F52" s="12" t="s">
        <v>177</v>
      </c>
      <c r="G52" s="13">
        <v>165000</v>
      </c>
      <c r="H52" s="13">
        <v>140250</v>
      </c>
      <c r="I52" s="12" t="s">
        <v>184</v>
      </c>
    </row>
    <row r="53" spans="1:9" ht="76.5" x14ac:dyDescent="0.25">
      <c r="A53" s="12" t="s">
        <v>185</v>
      </c>
      <c r="B53" s="12" t="s">
        <v>186</v>
      </c>
      <c r="C53" s="12" t="s">
        <v>187</v>
      </c>
      <c r="D53" s="12" t="s">
        <v>8</v>
      </c>
      <c r="E53" s="12" t="s">
        <v>36</v>
      </c>
      <c r="F53" s="12" t="s">
        <v>163</v>
      </c>
      <c r="G53" s="13">
        <v>0</v>
      </c>
      <c r="H53" s="13">
        <v>3765955</v>
      </c>
      <c r="I53" s="12" t="s">
        <v>188</v>
      </c>
    </row>
    <row r="54" spans="1:9" ht="38.25" x14ac:dyDescent="0.25">
      <c r="A54" s="12" t="s">
        <v>189</v>
      </c>
      <c r="B54" s="12" t="s">
        <v>190</v>
      </c>
      <c r="C54" s="12" t="s">
        <v>191</v>
      </c>
      <c r="D54" s="12" t="s">
        <v>8</v>
      </c>
      <c r="E54" s="12" t="s">
        <v>36</v>
      </c>
      <c r="F54" s="12" t="s">
        <v>37</v>
      </c>
      <c r="G54" s="13">
        <v>0</v>
      </c>
      <c r="H54" s="13">
        <v>1279466</v>
      </c>
      <c r="I54" s="12" t="s">
        <v>192</v>
      </c>
    </row>
    <row r="55" spans="1:9" ht="63.75" x14ac:dyDescent="0.25">
      <c r="A55" s="12" t="s">
        <v>193</v>
      </c>
      <c r="B55" s="12" t="s">
        <v>194</v>
      </c>
      <c r="C55" s="12" t="s">
        <v>195</v>
      </c>
      <c r="D55" s="12" t="s">
        <v>5</v>
      </c>
      <c r="E55" s="12" t="s">
        <v>54</v>
      </c>
      <c r="F55" s="12" t="s">
        <v>196</v>
      </c>
      <c r="G55" s="13">
        <v>0</v>
      </c>
      <c r="H55" s="13">
        <v>261282.9</v>
      </c>
      <c r="I55" s="12" t="s">
        <v>197</v>
      </c>
    </row>
    <row r="56" spans="1:9" ht="63.75" x14ac:dyDescent="0.25">
      <c r="A56" s="12" t="s">
        <v>198</v>
      </c>
      <c r="B56" s="12" t="s">
        <v>199</v>
      </c>
      <c r="C56" s="12" t="s">
        <v>200</v>
      </c>
      <c r="D56" s="12" t="s">
        <v>5</v>
      </c>
      <c r="E56" s="12" t="s">
        <v>24</v>
      </c>
      <c r="F56" s="12" t="s">
        <v>201</v>
      </c>
      <c r="G56" s="13">
        <v>0</v>
      </c>
      <c r="H56" s="13">
        <v>500000</v>
      </c>
      <c r="I56" s="12" t="s">
        <v>202</v>
      </c>
    </row>
    <row r="57" spans="1:9" ht="76.5" x14ac:dyDescent="0.25">
      <c r="A57" s="12" t="s">
        <v>203</v>
      </c>
      <c r="B57" s="12" t="s">
        <v>204</v>
      </c>
      <c r="C57" s="12" t="s">
        <v>205</v>
      </c>
      <c r="D57" s="12" t="s">
        <v>5</v>
      </c>
      <c r="E57" s="12" t="s">
        <v>93</v>
      </c>
      <c r="F57" s="12" t="s">
        <v>168</v>
      </c>
      <c r="G57" s="13">
        <v>0</v>
      </c>
      <c r="H57" s="13">
        <v>485396.78</v>
      </c>
      <c r="I57" s="12" t="s">
        <v>206</v>
      </c>
    </row>
    <row r="58" spans="1:9" ht="76.5" x14ac:dyDescent="0.25">
      <c r="A58" s="12" t="s">
        <v>207</v>
      </c>
      <c r="B58" s="12" t="s">
        <v>208</v>
      </c>
      <c r="C58" s="12" t="s">
        <v>209</v>
      </c>
      <c r="D58" s="12" t="s">
        <v>626</v>
      </c>
      <c r="E58" s="12" t="s">
        <v>36</v>
      </c>
      <c r="F58" s="12" t="s">
        <v>163</v>
      </c>
      <c r="G58" s="13">
        <v>30424250</v>
      </c>
      <c r="H58" s="13" t="s">
        <v>628</v>
      </c>
      <c r="I58" s="12" t="s">
        <v>210</v>
      </c>
    </row>
    <row r="59" spans="1:9" ht="38.25" x14ac:dyDescent="0.25">
      <c r="A59" s="12" t="s">
        <v>211</v>
      </c>
      <c r="B59" s="12" t="s">
        <v>212</v>
      </c>
      <c r="C59" s="12" t="s">
        <v>213</v>
      </c>
      <c r="D59" s="12" t="s">
        <v>627</v>
      </c>
      <c r="E59" s="12" t="s">
        <v>93</v>
      </c>
      <c r="F59" s="12" t="s">
        <v>214</v>
      </c>
      <c r="G59" s="13">
        <v>483369</v>
      </c>
      <c r="H59" s="13" t="s">
        <v>64</v>
      </c>
      <c r="I59" s="12" t="s">
        <v>215</v>
      </c>
    </row>
    <row r="60" spans="1:9" ht="63.75" x14ac:dyDescent="0.25">
      <c r="A60" s="12" t="s">
        <v>216</v>
      </c>
      <c r="B60" s="12" t="s">
        <v>217</v>
      </c>
      <c r="C60" s="12" t="s">
        <v>218</v>
      </c>
      <c r="D60" s="12" t="s">
        <v>5</v>
      </c>
      <c r="E60" s="12" t="s">
        <v>219</v>
      </c>
      <c r="F60" s="12" t="s">
        <v>220</v>
      </c>
      <c r="G60" s="13">
        <v>0</v>
      </c>
      <c r="H60" s="13">
        <v>33024</v>
      </c>
      <c r="I60" s="12" t="s">
        <v>221</v>
      </c>
    </row>
    <row r="61" spans="1:9" ht="63.75" x14ac:dyDescent="0.25">
      <c r="A61" s="12" t="s">
        <v>222</v>
      </c>
      <c r="B61" s="12" t="s">
        <v>223</v>
      </c>
      <c r="C61" s="12" t="s">
        <v>224</v>
      </c>
      <c r="D61" s="12" t="s">
        <v>10</v>
      </c>
      <c r="E61" s="12" t="s">
        <v>24</v>
      </c>
      <c r="F61" s="12" t="s">
        <v>225</v>
      </c>
      <c r="G61" s="13">
        <v>375000</v>
      </c>
      <c r="H61" s="13" t="s">
        <v>64</v>
      </c>
      <c r="I61" s="12" t="s">
        <v>226</v>
      </c>
    </row>
    <row r="62" spans="1:9" ht="51" x14ac:dyDescent="0.25">
      <c r="A62" s="12" t="s">
        <v>227</v>
      </c>
      <c r="B62" s="12" t="s">
        <v>228</v>
      </c>
      <c r="C62" s="12" t="s">
        <v>229</v>
      </c>
      <c r="D62" s="12" t="s">
        <v>10</v>
      </c>
      <c r="E62" s="12" t="s">
        <v>24</v>
      </c>
      <c r="F62" s="12" t="s">
        <v>230</v>
      </c>
      <c r="G62" s="13">
        <v>1321300</v>
      </c>
      <c r="H62" s="13" t="s">
        <v>64</v>
      </c>
      <c r="I62" s="12" t="s">
        <v>231</v>
      </c>
    </row>
    <row r="63" spans="1:9" ht="76.5" x14ac:dyDescent="0.25">
      <c r="A63" s="12" t="s">
        <v>232</v>
      </c>
      <c r="B63" s="12" t="s">
        <v>233</v>
      </c>
      <c r="C63" s="12" t="s">
        <v>234</v>
      </c>
      <c r="D63" s="12" t="s">
        <v>626</v>
      </c>
      <c r="E63" s="12" t="s">
        <v>24</v>
      </c>
      <c r="F63" s="12" t="s">
        <v>235</v>
      </c>
      <c r="G63" s="13">
        <v>6667000</v>
      </c>
      <c r="H63" s="13" t="s">
        <v>628</v>
      </c>
      <c r="I63" s="12" t="s">
        <v>236</v>
      </c>
    </row>
    <row r="64" spans="1:9" ht="63.75" x14ac:dyDescent="0.25">
      <c r="A64" s="12" t="s">
        <v>237</v>
      </c>
      <c r="B64" s="12" t="s">
        <v>238</v>
      </c>
      <c r="C64" s="12" t="s">
        <v>239</v>
      </c>
      <c r="D64" s="12" t="s">
        <v>5</v>
      </c>
      <c r="E64" s="12" t="s">
        <v>24</v>
      </c>
      <c r="F64" s="12" t="s">
        <v>240</v>
      </c>
      <c r="G64" s="13">
        <v>10000000</v>
      </c>
      <c r="H64" s="13">
        <v>500000</v>
      </c>
      <c r="I64" s="12" t="s">
        <v>241</v>
      </c>
    </row>
    <row r="65" spans="1:9" ht="63.75" x14ac:dyDescent="0.25">
      <c r="A65" s="12" t="s">
        <v>242</v>
      </c>
      <c r="B65" s="12" t="s">
        <v>243</v>
      </c>
      <c r="C65" s="12" t="s">
        <v>244</v>
      </c>
      <c r="D65" s="12" t="s">
        <v>626</v>
      </c>
      <c r="E65" s="12" t="s">
        <v>24</v>
      </c>
      <c r="F65" s="12" t="s">
        <v>63</v>
      </c>
      <c r="G65" s="13">
        <v>5191800</v>
      </c>
      <c r="H65" s="13" t="s">
        <v>628</v>
      </c>
      <c r="I65" s="12" t="s">
        <v>245</v>
      </c>
    </row>
    <row r="66" spans="1:9" ht="63.75" x14ac:dyDescent="0.25">
      <c r="A66" s="12" t="s">
        <v>246</v>
      </c>
      <c r="B66" s="12" t="s">
        <v>247</v>
      </c>
      <c r="C66" s="12" t="s">
        <v>248</v>
      </c>
      <c r="D66" s="12" t="s">
        <v>10</v>
      </c>
      <c r="E66" s="12" t="s">
        <v>36</v>
      </c>
      <c r="F66" s="12" t="s">
        <v>177</v>
      </c>
      <c r="G66" s="13">
        <v>10163264</v>
      </c>
      <c r="H66" s="13" t="s">
        <v>64</v>
      </c>
      <c r="I66" s="12" t="s">
        <v>249</v>
      </c>
    </row>
    <row r="67" spans="1:9" ht="51" x14ac:dyDescent="0.25">
      <c r="A67" s="12" t="s">
        <v>250</v>
      </c>
      <c r="B67" s="12" t="s">
        <v>247</v>
      </c>
      <c r="C67" s="12" t="s">
        <v>251</v>
      </c>
      <c r="D67" s="12" t="s">
        <v>10</v>
      </c>
      <c r="E67" s="12" t="s">
        <v>36</v>
      </c>
      <c r="F67" s="12" t="s">
        <v>177</v>
      </c>
      <c r="G67" s="13">
        <v>14073107</v>
      </c>
      <c r="H67" s="13" t="s">
        <v>64</v>
      </c>
      <c r="I67" s="12" t="s">
        <v>252</v>
      </c>
    </row>
    <row r="68" spans="1:9" ht="76.5" x14ac:dyDescent="0.25">
      <c r="A68" s="12" t="s">
        <v>253</v>
      </c>
      <c r="B68" s="12" t="s">
        <v>254</v>
      </c>
      <c r="C68" s="12" t="s">
        <v>255</v>
      </c>
      <c r="D68" s="12" t="s">
        <v>5</v>
      </c>
      <c r="E68" s="12" t="s">
        <v>256</v>
      </c>
      <c r="F68" s="12" t="s">
        <v>257</v>
      </c>
      <c r="G68" s="13">
        <v>0</v>
      </c>
      <c r="H68" s="13">
        <v>451700</v>
      </c>
      <c r="I68" s="12" t="s">
        <v>258</v>
      </c>
    </row>
    <row r="69" spans="1:9" ht="63.75" x14ac:dyDescent="0.25">
      <c r="A69" s="12" t="s">
        <v>259</v>
      </c>
      <c r="B69" s="12" t="s">
        <v>260</v>
      </c>
      <c r="C69" s="12" t="s">
        <v>261</v>
      </c>
      <c r="D69" s="12" t="s">
        <v>7</v>
      </c>
      <c r="E69" s="12" t="s">
        <v>36</v>
      </c>
      <c r="F69" s="12" t="s">
        <v>69</v>
      </c>
      <c r="G69" s="13">
        <v>0</v>
      </c>
      <c r="H69" s="13">
        <v>305891</v>
      </c>
      <c r="I69" s="12" t="s">
        <v>262</v>
      </c>
    </row>
    <row r="70" spans="1:9" ht="51" x14ac:dyDescent="0.25">
      <c r="A70" s="12" t="s">
        <v>263</v>
      </c>
      <c r="B70" s="12" t="s">
        <v>260</v>
      </c>
      <c r="C70" s="12" t="s">
        <v>264</v>
      </c>
      <c r="D70" s="12" t="s">
        <v>8</v>
      </c>
      <c r="E70" s="12" t="s">
        <v>36</v>
      </c>
      <c r="F70" s="12" t="s">
        <v>69</v>
      </c>
      <c r="G70" s="13">
        <v>0</v>
      </c>
      <c r="H70" s="13">
        <v>337578</v>
      </c>
      <c r="I70" s="12" t="s">
        <v>265</v>
      </c>
    </row>
    <row r="71" spans="1:9" ht="63.75" x14ac:dyDescent="0.25">
      <c r="A71" s="12" t="s">
        <v>266</v>
      </c>
      <c r="B71" s="12" t="s">
        <v>260</v>
      </c>
      <c r="C71" s="12" t="s">
        <v>267</v>
      </c>
      <c r="D71" s="12" t="s">
        <v>8</v>
      </c>
      <c r="E71" s="12" t="s">
        <v>36</v>
      </c>
      <c r="F71" s="12" t="s">
        <v>69</v>
      </c>
      <c r="G71" s="13">
        <v>0</v>
      </c>
      <c r="H71" s="13">
        <v>241097</v>
      </c>
      <c r="I71" s="12" t="s">
        <v>268</v>
      </c>
    </row>
    <row r="72" spans="1:9" ht="76.5" x14ac:dyDescent="0.25">
      <c r="A72" s="12" t="s">
        <v>269</v>
      </c>
      <c r="B72" s="12" t="s">
        <v>270</v>
      </c>
      <c r="C72" s="12" t="s">
        <v>271</v>
      </c>
      <c r="D72" s="12" t="s">
        <v>5</v>
      </c>
      <c r="E72" s="12" t="s">
        <v>24</v>
      </c>
      <c r="F72" s="12" t="s">
        <v>25</v>
      </c>
      <c r="G72" s="13">
        <v>0</v>
      </c>
      <c r="H72" s="13">
        <v>249368.95999999999</v>
      </c>
      <c r="I72" s="12" t="s">
        <v>272</v>
      </c>
    </row>
    <row r="73" spans="1:9" ht="76.5" x14ac:dyDescent="0.25">
      <c r="A73" s="12" t="s">
        <v>273</v>
      </c>
      <c r="B73" s="12" t="s">
        <v>274</v>
      </c>
      <c r="C73" s="12" t="s">
        <v>275</v>
      </c>
      <c r="D73" s="12" t="s">
        <v>626</v>
      </c>
      <c r="E73" s="12" t="s">
        <v>54</v>
      </c>
      <c r="F73" s="12" t="s">
        <v>79</v>
      </c>
      <c r="G73" s="13">
        <v>5783600</v>
      </c>
      <c r="H73" s="13" t="s">
        <v>628</v>
      </c>
      <c r="I73" s="12" t="s">
        <v>276</v>
      </c>
    </row>
    <row r="74" spans="1:9" ht="76.5" x14ac:dyDescent="0.25">
      <c r="A74" s="12" t="s">
        <v>277</v>
      </c>
      <c r="B74" s="12" t="s">
        <v>274</v>
      </c>
      <c r="C74" s="12" t="s">
        <v>278</v>
      </c>
      <c r="D74" s="12" t="s">
        <v>10</v>
      </c>
      <c r="E74" s="12" t="s">
        <v>54</v>
      </c>
      <c r="F74" s="12" t="s">
        <v>79</v>
      </c>
      <c r="G74" s="13">
        <v>472000</v>
      </c>
      <c r="H74" s="13" t="s">
        <v>64</v>
      </c>
      <c r="I74" s="12" t="s">
        <v>279</v>
      </c>
    </row>
    <row r="75" spans="1:9" ht="38.25" x14ac:dyDescent="0.25">
      <c r="A75" s="12" t="s">
        <v>280</v>
      </c>
      <c r="B75" s="12" t="s">
        <v>281</v>
      </c>
      <c r="C75" s="12" t="s">
        <v>282</v>
      </c>
      <c r="D75" s="12" t="s">
        <v>10</v>
      </c>
      <c r="E75" s="12" t="s">
        <v>93</v>
      </c>
      <c r="F75" s="12" t="s">
        <v>94</v>
      </c>
      <c r="G75" s="13">
        <v>1582891</v>
      </c>
      <c r="H75" s="13" t="s">
        <v>64</v>
      </c>
      <c r="I75" s="12" t="s">
        <v>283</v>
      </c>
    </row>
    <row r="76" spans="1:9" ht="76.5" x14ac:dyDescent="0.25">
      <c r="A76" s="12" t="s">
        <v>284</v>
      </c>
      <c r="B76" s="12" t="s">
        <v>285</v>
      </c>
      <c r="C76" s="12" t="s">
        <v>286</v>
      </c>
      <c r="D76" s="12" t="s">
        <v>5</v>
      </c>
      <c r="E76" s="12" t="s">
        <v>24</v>
      </c>
      <c r="F76" s="12" t="s">
        <v>201</v>
      </c>
      <c r="G76" s="13">
        <v>0</v>
      </c>
      <c r="H76" s="13">
        <v>500000</v>
      </c>
      <c r="I76" s="12" t="s">
        <v>287</v>
      </c>
    </row>
    <row r="77" spans="1:9" ht="63.75" x14ac:dyDescent="0.25">
      <c r="A77" s="12" t="s">
        <v>288</v>
      </c>
      <c r="B77" s="12" t="s">
        <v>289</v>
      </c>
      <c r="C77" s="12" t="s">
        <v>290</v>
      </c>
      <c r="D77" s="12" t="s">
        <v>5</v>
      </c>
      <c r="E77" s="12" t="s">
        <v>24</v>
      </c>
      <c r="F77" s="12" t="s">
        <v>63</v>
      </c>
      <c r="G77" s="13">
        <v>0</v>
      </c>
      <c r="H77" s="13">
        <v>83500</v>
      </c>
      <c r="I77" s="12" t="s">
        <v>291</v>
      </c>
    </row>
    <row r="78" spans="1:9" ht="63.75" x14ac:dyDescent="0.25">
      <c r="A78" s="12" t="s">
        <v>292</v>
      </c>
      <c r="B78" s="12" t="s">
        <v>293</v>
      </c>
      <c r="C78" s="12" t="s">
        <v>294</v>
      </c>
      <c r="D78" s="12" t="s">
        <v>5</v>
      </c>
      <c r="E78" s="12" t="s">
        <v>36</v>
      </c>
      <c r="F78" s="12" t="s">
        <v>37</v>
      </c>
      <c r="G78" s="13">
        <v>0</v>
      </c>
      <c r="H78" s="13">
        <v>277636.65000000002</v>
      </c>
      <c r="I78" s="12" t="s">
        <v>295</v>
      </c>
    </row>
    <row r="79" spans="1:9" ht="76.5" x14ac:dyDescent="0.25">
      <c r="A79" s="12" t="s">
        <v>296</v>
      </c>
      <c r="B79" s="12" t="s">
        <v>297</v>
      </c>
      <c r="C79" s="12" t="s">
        <v>298</v>
      </c>
      <c r="D79" s="12" t="s">
        <v>10</v>
      </c>
      <c r="E79" s="12" t="s">
        <v>36</v>
      </c>
      <c r="F79" s="12" t="s">
        <v>37</v>
      </c>
      <c r="G79" s="13">
        <v>200000</v>
      </c>
      <c r="H79" s="13" t="s">
        <v>64</v>
      </c>
      <c r="I79" s="12" t="s">
        <v>299</v>
      </c>
    </row>
    <row r="80" spans="1:9" ht="63.75" x14ac:dyDescent="0.25">
      <c r="A80" s="12" t="s">
        <v>300</v>
      </c>
      <c r="B80" s="12" t="s">
        <v>301</v>
      </c>
      <c r="C80" s="12" t="s">
        <v>302</v>
      </c>
      <c r="D80" s="12" t="s">
        <v>8</v>
      </c>
      <c r="E80" s="12" t="s">
        <v>36</v>
      </c>
      <c r="F80" s="12" t="s">
        <v>37</v>
      </c>
      <c r="G80" s="13">
        <v>269191</v>
      </c>
      <c r="H80" s="13">
        <v>1525419</v>
      </c>
      <c r="I80" s="12" t="s">
        <v>303</v>
      </c>
    </row>
    <row r="81" spans="1:9" ht="63.75" x14ac:dyDescent="0.25">
      <c r="A81" s="12" t="s">
        <v>304</v>
      </c>
      <c r="B81" s="12" t="s">
        <v>301</v>
      </c>
      <c r="C81" s="12" t="s">
        <v>305</v>
      </c>
      <c r="D81" s="12" t="s">
        <v>10</v>
      </c>
      <c r="E81" s="12" t="s">
        <v>36</v>
      </c>
      <c r="F81" s="12" t="s">
        <v>37</v>
      </c>
      <c r="G81" s="13">
        <v>1978000</v>
      </c>
      <c r="H81" s="13" t="s">
        <v>64</v>
      </c>
      <c r="I81" s="12" t="s">
        <v>306</v>
      </c>
    </row>
    <row r="82" spans="1:9" ht="38.25" x14ac:dyDescent="0.25">
      <c r="A82" s="12" t="s">
        <v>307</v>
      </c>
      <c r="B82" s="12" t="s">
        <v>308</v>
      </c>
      <c r="C82" s="12" t="s">
        <v>309</v>
      </c>
      <c r="D82" s="12" t="s">
        <v>626</v>
      </c>
      <c r="E82" s="12" t="s">
        <v>36</v>
      </c>
      <c r="F82" s="12" t="s">
        <v>310</v>
      </c>
      <c r="G82" s="13">
        <v>735945</v>
      </c>
      <c r="H82" s="13" t="s">
        <v>628</v>
      </c>
      <c r="I82" s="12" t="s">
        <v>311</v>
      </c>
    </row>
    <row r="83" spans="1:9" ht="51" x14ac:dyDescent="0.25">
      <c r="A83" s="12" t="s">
        <v>312</v>
      </c>
      <c r="B83" s="12" t="s">
        <v>313</v>
      </c>
      <c r="C83" s="12" t="s">
        <v>314</v>
      </c>
      <c r="D83" s="12" t="s">
        <v>7</v>
      </c>
      <c r="E83" s="12" t="s">
        <v>36</v>
      </c>
      <c r="F83" s="12" t="s">
        <v>163</v>
      </c>
      <c r="G83" s="13">
        <v>0</v>
      </c>
      <c r="H83" s="13">
        <v>121618</v>
      </c>
      <c r="I83" s="12" t="s">
        <v>315</v>
      </c>
    </row>
    <row r="84" spans="1:9" ht="63.75" x14ac:dyDescent="0.25">
      <c r="A84" s="12" t="s">
        <v>316</v>
      </c>
      <c r="B84" s="12" t="s">
        <v>313</v>
      </c>
      <c r="C84" s="12" t="s">
        <v>317</v>
      </c>
      <c r="D84" s="12" t="s">
        <v>8</v>
      </c>
      <c r="E84" s="12" t="s">
        <v>36</v>
      </c>
      <c r="F84" s="12" t="s">
        <v>163</v>
      </c>
      <c r="G84" s="13">
        <v>0</v>
      </c>
      <c r="H84" s="13">
        <v>363180</v>
      </c>
      <c r="I84" s="12" t="s">
        <v>318</v>
      </c>
    </row>
    <row r="85" spans="1:9" ht="63.75" x14ac:dyDescent="0.25">
      <c r="A85" s="12" t="s">
        <v>319</v>
      </c>
      <c r="B85" s="12" t="s">
        <v>313</v>
      </c>
      <c r="C85" s="12" t="s">
        <v>320</v>
      </c>
      <c r="D85" s="12" t="s">
        <v>8</v>
      </c>
      <c r="E85" s="12" t="s">
        <v>36</v>
      </c>
      <c r="F85" s="12" t="s">
        <v>163</v>
      </c>
      <c r="G85" s="13">
        <v>0</v>
      </c>
      <c r="H85" s="13">
        <v>170000</v>
      </c>
      <c r="I85" s="12" t="s">
        <v>321</v>
      </c>
    </row>
    <row r="86" spans="1:9" ht="38.25" x14ac:dyDescent="0.25">
      <c r="A86" s="12" t="s">
        <v>322</v>
      </c>
      <c r="B86" s="12" t="s">
        <v>323</v>
      </c>
      <c r="C86" s="12" t="s">
        <v>324</v>
      </c>
      <c r="D86" s="12" t="s">
        <v>626</v>
      </c>
      <c r="E86" s="12" t="s">
        <v>93</v>
      </c>
      <c r="F86" s="12" t="s">
        <v>168</v>
      </c>
      <c r="G86" s="13">
        <v>2416700</v>
      </c>
      <c r="H86" s="13" t="s">
        <v>628</v>
      </c>
      <c r="I86" s="12" t="s">
        <v>325</v>
      </c>
    </row>
    <row r="87" spans="1:9" ht="63.75" x14ac:dyDescent="0.25">
      <c r="A87" s="12" t="s">
        <v>326</v>
      </c>
      <c r="B87" s="12" t="s">
        <v>327</v>
      </c>
      <c r="C87" s="12" t="s">
        <v>328</v>
      </c>
      <c r="D87" s="12" t="s">
        <v>8</v>
      </c>
      <c r="E87" s="12" t="s">
        <v>36</v>
      </c>
      <c r="F87" s="12" t="s">
        <v>177</v>
      </c>
      <c r="G87" s="13">
        <v>0</v>
      </c>
      <c r="H87" s="13">
        <v>76934</v>
      </c>
      <c r="I87" s="12" t="s">
        <v>329</v>
      </c>
    </row>
    <row r="88" spans="1:9" ht="51" x14ac:dyDescent="0.25">
      <c r="A88" s="12" t="s">
        <v>330</v>
      </c>
      <c r="B88" s="12" t="s">
        <v>327</v>
      </c>
      <c r="C88" s="12" t="s">
        <v>331</v>
      </c>
      <c r="D88" s="12" t="s">
        <v>8</v>
      </c>
      <c r="E88" s="12" t="s">
        <v>36</v>
      </c>
      <c r="F88" s="12" t="s">
        <v>177</v>
      </c>
      <c r="G88" s="13">
        <v>0</v>
      </c>
      <c r="H88" s="13">
        <v>170000</v>
      </c>
      <c r="I88" s="12" t="s">
        <v>332</v>
      </c>
    </row>
    <row r="89" spans="1:9" ht="63.75" x14ac:dyDescent="0.25">
      <c r="A89" s="12" t="s">
        <v>333</v>
      </c>
      <c r="B89" s="12" t="s">
        <v>334</v>
      </c>
      <c r="C89" s="12" t="s">
        <v>335</v>
      </c>
      <c r="D89" s="12" t="s">
        <v>5</v>
      </c>
      <c r="E89" s="12" t="s">
        <v>54</v>
      </c>
      <c r="F89" s="12" t="s">
        <v>336</v>
      </c>
      <c r="G89" s="13">
        <v>0</v>
      </c>
      <c r="H89" s="13">
        <v>500000</v>
      </c>
      <c r="I89" s="12" t="s">
        <v>337</v>
      </c>
    </row>
    <row r="90" spans="1:9" ht="76.5" x14ac:dyDescent="0.25">
      <c r="A90" s="12" t="s">
        <v>338</v>
      </c>
      <c r="B90" s="12" t="s">
        <v>334</v>
      </c>
      <c r="C90" s="12" t="s">
        <v>339</v>
      </c>
      <c r="D90" s="12" t="s">
        <v>5</v>
      </c>
      <c r="E90" s="12" t="s">
        <v>54</v>
      </c>
      <c r="F90" s="12" t="s">
        <v>158</v>
      </c>
      <c r="G90" s="13">
        <v>0</v>
      </c>
      <c r="H90" s="13">
        <v>208441</v>
      </c>
      <c r="I90" s="12" t="s">
        <v>340</v>
      </c>
    </row>
    <row r="91" spans="1:9" ht="51" x14ac:dyDescent="0.25">
      <c r="A91" s="12" t="s">
        <v>341</v>
      </c>
      <c r="B91" s="12" t="s">
        <v>342</v>
      </c>
      <c r="C91" s="12" t="s">
        <v>343</v>
      </c>
      <c r="D91" s="12" t="s">
        <v>10</v>
      </c>
      <c r="E91" s="12" t="s">
        <v>93</v>
      </c>
      <c r="F91" s="12" t="s">
        <v>344</v>
      </c>
      <c r="G91" s="13">
        <v>70696</v>
      </c>
      <c r="H91" s="13" t="s">
        <v>64</v>
      </c>
      <c r="I91" s="12" t="s">
        <v>345</v>
      </c>
    </row>
    <row r="92" spans="1:9" ht="63.75" x14ac:dyDescent="0.25">
      <c r="A92" s="12" t="s">
        <v>346</v>
      </c>
      <c r="B92" s="12" t="s">
        <v>347</v>
      </c>
      <c r="C92" s="12" t="s">
        <v>348</v>
      </c>
      <c r="D92" s="12" t="s">
        <v>10</v>
      </c>
      <c r="E92" s="12" t="s">
        <v>93</v>
      </c>
      <c r="F92" s="12" t="s">
        <v>344</v>
      </c>
      <c r="G92" s="13">
        <v>110467</v>
      </c>
      <c r="H92" s="13">
        <v>625978</v>
      </c>
      <c r="I92" s="12" t="s">
        <v>349</v>
      </c>
    </row>
    <row r="93" spans="1:9" ht="63.75" x14ac:dyDescent="0.25">
      <c r="A93" s="12" t="s">
        <v>350</v>
      </c>
      <c r="B93" s="12" t="s">
        <v>351</v>
      </c>
      <c r="C93" s="12" t="s">
        <v>352</v>
      </c>
      <c r="D93" s="12" t="s">
        <v>8</v>
      </c>
      <c r="E93" s="12" t="s">
        <v>93</v>
      </c>
      <c r="F93" s="12" t="s">
        <v>168</v>
      </c>
      <c r="G93" s="13">
        <v>0</v>
      </c>
      <c r="H93" s="13">
        <v>297500</v>
      </c>
      <c r="I93" s="12" t="s">
        <v>353</v>
      </c>
    </row>
    <row r="94" spans="1:9" ht="63.75" x14ac:dyDescent="0.25">
      <c r="A94" s="12" t="s">
        <v>354</v>
      </c>
      <c r="B94" s="12" t="s">
        <v>355</v>
      </c>
      <c r="C94" s="12" t="s">
        <v>356</v>
      </c>
      <c r="D94" s="12" t="s">
        <v>8</v>
      </c>
      <c r="E94" s="12" t="s">
        <v>36</v>
      </c>
      <c r="F94" s="12" t="s">
        <v>163</v>
      </c>
      <c r="G94" s="13">
        <v>0</v>
      </c>
      <c r="H94" s="13">
        <v>383639</v>
      </c>
      <c r="I94" s="12" t="s">
        <v>357</v>
      </c>
    </row>
    <row r="95" spans="1:9" ht="63.75" x14ac:dyDescent="0.25">
      <c r="A95" s="12" t="s">
        <v>358</v>
      </c>
      <c r="B95" s="12" t="s">
        <v>359</v>
      </c>
      <c r="C95" s="12" t="s">
        <v>360</v>
      </c>
      <c r="D95" s="12" t="s">
        <v>8</v>
      </c>
      <c r="E95" s="12" t="s">
        <v>36</v>
      </c>
      <c r="F95" s="12" t="s">
        <v>361</v>
      </c>
      <c r="G95" s="13">
        <v>100000</v>
      </c>
      <c r="H95" s="13">
        <v>352594</v>
      </c>
      <c r="I95" s="12" t="s">
        <v>362</v>
      </c>
    </row>
    <row r="96" spans="1:9" ht="38.25" x14ac:dyDescent="0.25">
      <c r="A96" s="12" t="s">
        <v>363</v>
      </c>
      <c r="B96" s="12" t="s">
        <v>364</v>
      </c>
      <c r="C96" s="12" t="s">
        <v>365</v>
      </c>
      <c r="D96" s="12" t="s">
        <v>5</v>
      </c>
      <c r="E96" s="12" t="s">
        <v>54</v>
      </c>
      <c r="F96" s="12" t="s">
        <v>366</v>
      </c>
      <c r="G96" s="13">
        <v>0</v>
      </c>
      <c r="H96" s="13">
        <v>313833.67</v>
      </c>
      <c r="I96" s="12" t="s">
        <v>367</v>
      </c>
    </row>
    <row r="97" spans="1:9" ht="63.75" x14ac:dyDescent="0.25">
      <c r="A97" s="12" t="s">
        <v>368</v>
      </c>
      <c r="B97" s="12" t="s">
        <v>369</v>
      </c>
      <c r="C97" s="12" t="s">
        <v>370</v>
      </c>
      <c r="D97" s="12" t="s">
        <v>7</v>
      </c>
      <c r="E97" s="12" t="s">
        <v>36</v>
      </c>
      <c r="F97" s="12" t="s">
        <v>163</v>
      </c>
      <c r="G97" s="13">
        <v>0</v>
      </c>
      <c r="H97" s="13">
        <v>440829</v>
      </c>
      <c r="I97" s="12" t="s">
        <v>371</v>
      </c>
    </row>
    <row r="98" spans="1:9" ht="63.75" x14ac:dyDescent="0.25">
      <c r="A98" s="12" t="s">
        <v>372</v>
      </c>
      <c r="B98" s="12" t="s">
        <v>373</v>
      </c>
      <c r="C98" s="12" t="s">
        <v>374</v>
      </c>
      <c r="D98" s="12" t="s">
        <v>5</v>
      </c>
      <c r="E98" s="12" t="s">
        <v>375</v>
      </c>
      <c r="F98" s="12" t="s">
        <v>376</v>
      </c>
      <c r="G98" s="13">
        <v>0</v>
      </c>
      <c r="H98" s="13">
        <v>500000</v>
      </c>
      <c r="I98" s="12" t="s">
        <v>377</v>
      </c>
    </row>
    <row r="99" spans="1:9" ht="63.75" x14ac:dyDescent="0.25">
      <c r="A99" s="12" t="s">
        <v>378</v>
      </c>
      <c r="B99" s="12" t="s">
        <v>379</v>
      </c>
      <c r="C99" s="12" t="s">
        <v>380</v>
      </c>
      <c r="D99" s="12" t="s">
        <v>5</v>
      </c>
      <c r="E99" s="12" t="s">
        <v>36</v>
      </c>
      <c r="F99" s="12" t="s">
        <v>37</v>
      </c>
      <c r="G99" s="13">
        <v>0</v>
      </c>
      <c r="H99" s="13">
        <v>360450</v>
      </c>
      <c r="I99" s="12" t="s">
        <v>381</v>
      </c>
    </row>
    <row r="100" spans="1:9" ht="63.75" x14ac:dyDescent="0.25">
      <c r="A100" s="12" t="s">
        <v>382</v>
      </c>
      <c r="B100" s="12" t="s">
        <v>383</v>
      </c>
      <c r="C100" s="12" t="s">
        <v>384</v>
      </c>
      <c r="D100" s="12" t="s">
        <v>10</v>
      </c>
      <c r="E100" s="12" t="s">
        <v>24</v>
      </c>
      <c r="F100" s="12" t="s">
        <v>74</v>
      </c>
      <c r="G100" s="13">
        <v>3229920</v>
      </c>
      <c r="H100" s="13" t="s">
        <v>64</v>
      </c>
      <c r="I100" s="12" t="s">
        <v>385</v>
      </c>
    </row>
    <row r="101" spans="1:9" ht="63.75" x14ac:dyDescent="0.25">
      <c r="A101" s="12" t="s">
        <v>386</v>
      </c>
      <c r="B101" s="12" t="s">
        <v>387</v>
      </c>
      <c r="C101" s="12" t="s">
        <v>388</v>
      </c>
      <c r="D101" s="12" t="s">
        <v>8</v>
      </c>
      <c r="E101" s="12" t="s">
        <v>24</v>
      </c>
      <c r="F101" s="12" t="s">
        <v>74</v>
      </c>
      <c r="G101" s="13">
        <v>0</v>
      </c>
      <c r="H101" s="13">
        <v>1028500</v>
      </c>
      <c r="I101" s="12" t="s">
        <v>389</v>
      </c>
    </row>
    <row r="102" spans="1:9" ht="76.5" x14ac:dyDescent="0.25">
      <c r="A102" s="12" t="s">
        <v>390</v>
      </c>
      <c r="B102" s="12" t="s">
        <v>391</v>
      </c>
      <c r="C102" s="12" t="s">
        <v>392</v>
      </c>
      <c r="D102" s="12" t="s">
        <v>626</v>
      </c>
      <c r="E102" s="12" t="s">
        <v>24</v>
      </c>
      <c r="F102" s="12" t="s">
        <v>201</v>
      </c>
      <c r="G102" s="13">
        <v>10000000</v>
      </c>
      <c r="H102" s="13" t="s">
        <v>628</v>
      </c>
      <c r="I102" s="12" t="s">
        <v>393</v>
      </c>
    </row>
    <row r="103" spans="1:9" ht="38.25" x14ac:dyDescent="0.25">
      <c r="A103" s="12" t="s">
        <v>394</v>
      </c>
      <c r="B103" s="12" t="s">
        <v>395</v>
      </c>
      <c r="C103" s="12" t="s">
        <v>396</v>
      </c>
      <c r="D103" s="12" t="s">
        <v>5</v>
      </c>
      <c r="E103" s="12" t="s">
        <v>24</v>
      </c>
      <c r="F103" s="12" t="s">
        <v>397</v>
      </c>
      <c r="G103" s="13">
        <v>0</v>
      </c>
      <c r="H103" s="13">
        <v>407715.5</v>
      </c>
      <c r="I103" s="12" t="s">
        <v>398</v>
      </c>
    </row>
    <row r="104" spans="1:9" ht="63.75" x14ac:dyDescent="0.25">
      <c r="A104" s="12" t="s">
        <v>399</v>
      </c>
      <c r="B104" s="12" t="s">
        <v>400</v>
      </c>
      <c r="C104" s="12" t="s">
        <v>401</v>
      </c>
      <c r="D104" s="12" t="s">
        <v>5</v>
      </c>
      <c r="E104" s="12" t="s">
        <v>93</v>
      </c>
      <c r="F104" s="12" t="s">
        <v>402</v>
      </c>
      <c r="G104" s="13">
        <v>0</v>
      </c>
      <c r="H104" s="13">
        <v>345445</v>
      </c>
      <c r="I104" s="12" t="s">
        <v>403</v>
      </c>
    </row>
    <row r="105" spans="1:9" ht="63.75" x14ac:dyDescent="0.25">
      <c r="A105" s="12" t="s">
        <v>404</v>
      </c>
      <c r="B105" s="12" t="s">
        <v>400</v>
      </c>
      <c r="C105" s="12" t="s">
        <v>405</v>
      </c>
      <c r="D105" s="12" t="s">
        <v>5</v>
      </c>
      <c r="E105" s="12" t="s">
        <v>93</v>
      </c>
      <c r="F105" s="12" t="s">
        <v>402</v>
      </c>
      <c r="G105" s="13">
        <v>0</v>
      </c>
      <c r="H105" s="13">
        <v>485615</v>
      </c>
      <c r="I105" s="12" t="s">
        <v>406</v>
      </c>
    </row>
    <row r="106" spans="1:9" ht="63.75" x14ac:dyDescent="0.25">
      <c r="A106" s="12" t="s">
        <v>407</v>
      </c>
      <c r="B106" s="12" t="s">
        <v>400</v>
      </c>
      <c r="C106" s="12" t="s">
        <v>408</v>
      </c>
      <c r="D106" s="12" t="s">
        <v>5</v>
      </c>
      <c r="E106" s="12" t="s">
        <v>93</v>
      </c>
      <c r="F106" s="12" t="s">
        <v>402</v>
      </c>
      <c r="G106" s="13">
        <v>0</v>
      </c>
      <c r="H106" s="13">
        <v>500000</v>
      </c>
      <c r="I106" s="12" t="s">
        <v>409</v>
      </c>
    </row>
    <row r="107" spans="1:9" ht="63.75" x14ac:dyDescent="0.25">
      <c r="A107" s="12" t="s">
        <v>410</v>
      </c>
      <c r="B107" s="12" t="s">
        <v>400</v>
      </c>
      <c r="C107" s="12" t="s">
        <v>411</v>
      </c>
      <c r="D107" s="12" t="s">
        <v>5</v>
      </c>
      <c r="E107" s="12" t="s">
        <v>93</v>
      </c>
      <c r="F107" s="12" t="s">
        <v>402</v>
      </c>
      <c r="G107" s="13">
        <v>0</v>
      </c>
      <c r="H107" s="13">
        <v>500000</v>
      </c>
      <c r="I107" s="12" t="s">
        <v>409</v>
      </c>
    </row>
    <row r="108" spans="1:9" ht="51" x14ac:dyDescent="0.25">
      <c r="A108" s="12" t="s">
        <v>412</v>
      </c>
      <c r="B108" s="12" t="s">
        <v>413</v>
      </c>
      <c r="C108" s="12" t="s">
        <v>414</v>
      </c>
      <c r="D108" s="12" t="s">
        <v>10</v>
      </c>
      <c r="E108" s="12" t="s">
        <v>93</v>
      </c>
      <c r="F108" s="12" t="s">
        <v>415</v>
      </c>
      <c r="G108" s="13">
        <v>32642800</v>
      </c>
      <c r="H108" s="13" t="s">
        <v>64</v>
      </c>
      <c r="I108" s="12" t="s">
        <v>416</v>
      </c>
    </row>
    <row r="109" spans="1:9" ht="63.75" x14ac:dyDescent="0.25">
      <c r="A109" s="12" t="s">
        <v>417</v>
      </c>
      <c r="B109" s="12" t="s">
        <v>413</v>
      </c>
      <c r="C109" s="12" t="s">
        <v>418</v>
      </c>
      <c r="D109" s="12" t="s">
        <v>10</v>
      </c>
      <c r="E109" s="12" t="s">
        <v>93</v>
      </c>
      <c r="F109" s="12" t="s">
        <v>415</v>
      </c>
      <c r="G109" s="13">
        <v>52267352</v>
      </c>
      <c r="H109" s="13" t="s">
        <v>64</v>
      </c>
      <c r="I109" s="12" t="s">
        <v>419</v>
      </c>
    </row>
    <row r="110" spans="1:9" ht="63.75" x14ac:dyDescent="0.25">
      <c r="A110" s="12" t="s">
        <v>420</v>
      </c>
      <c r="B110" s="12" t="s">
        <v>421</v>
      </c>
      <c r="C110" s="12" t="s">
        <v>422</v>
      </c>
      <c r="D110" s="12" t="s">
        <v>8</v>
      </c>
      <c r="E110" s="12" t="s">
        <v>54</v>
      </c>
      <c r="F110" s="12" t="s">
        <v>366</v>
      </c>
      <c r="G110" s="13">
        <v>16295</v>
      </c>
      <c r="H110" s="13">
        <v>92336</v>
      </c>
      <c r="I110" s="12" t="s">
        <v>423</v>
      </c>
    </row>
    <row r="111" spans="1:9" ht="63.75" x14ac:dyDescent="0.25">
      <c r="A111" s="12" t="s">
        <v>424</v>
      </c>
      <c r="B111" s="12" t="s">
        <v>425</v>
      </c>
      <c r="C111" s="12" t="s">
        <v>426</v>
      </c>
      <c r="D111" s="12" t="s">
        <v>8</v>
      </c>
      <c r="E111" s="12" t="s">
        <v>24</v>
      </c>
      <c r="F111" s="12" t="s">
        <v>118</v>
      </c>
      <c r="G111" s="13">
        <v>0</v>
      </c>
      <c r="H111" s="13">
        <v>1491750</v>
      </c>
      <c r="I111" s="12" t="s">
        <v>427</v>
      </c>
    </row>
    <row r="112" spans="1:9" ht="63.75" x14ac:dyDescent="0.25">
      <c r="A112" s="12" t="s">
        <v>428</v>
      </c>
      <c r="B112" s="12" t="s">
        <v>429</v>
      </c>
      <c r="C112" s="12" t="s">
        <v>430</v>
      </c>
      <c r="D112" s="12" t="s">
        <v>8</v>
      </c>
      <c r="E112" s="12" t="s">
        <v>24</v>
      </c>
      <c r="F112" s="12" t="s">
        <v>118</v>
      </c>
      <c r="G112" s="13">
        <v>0</v>
      </c>
      <c r="H112" s="13">
        <v>5000000</v>
      </c>
      <c r="I112" s="12" t="s">
        <v>431</v>
      </c>
    </row>
    <row r="113" spans="1:9" ht="51" x14ac:dyDescent="0.25">
      <c r="A113" s="12" t="s">
        <v>432</v>
      </c>
      <c r="B113" s="12" t="s">
        <v>433</v>
      </c>
      <c r="C113" s="12" t="s">
        <v>434</v>
      </c>
      <c r="D113" s="12" t="s">
        <v>8</v>
      </c>
      <c r="E113" s="12" t="s">
        <v>36</v>
      </c>
      <c r="F113" s="12" t="s">
        <v>69</v>
      </c>
      <c r="G113" s="13">
        <v>0</v>
      </c>
      <c r="H113" s="13">
        <v>1062500</v>
      </c>
      <c r="I113" s="12" t="s">
        <v>435</v>
      </c>
    </row>
    <row r="114" spans="1:9" ht="51" x14ac:dyDescent="0.25">
      <c r="A114" s="12" t="s">
        <v>436</v>
      </c>
      <c r="B114" s="12" t="s">
        <v>437</v>
      </c>
      <c r="C114" s="12" t="s">
        <v>438</v>
      </c>
      <c r="D114" s="12" t="s">
        <v>7</v>
      </c>
      <c r="E114" s="12" t="s">
        <v>93</v>
      </c>
      <c r="F114" s="12" t="s">
        <v>402</v>
      </c>
      <c r="G114" s="13">
        <v>0</v>
      </c>
      <c r="H114" s="13">
        <v>1491750</v>
      </c>
      <c r="I114" s="12" t="s">
        <v>439</v>
      </c>
    </row>
    <row r="115" spans="1:9" ht="25.5" x14ac:dyDescent="0.25">
      <c r="A115" s="12" t="s">
        <v>440</v>
      </c>
      <c r="B115" s="12" t="s">
        <v>441</v>
      </c>
      <c r="C115" s="12" t="s">
        <v>442</v>
      </c>
      <c r="D115" s="12" t="s">
        <v>626</v>
      </c>
      <c r="E115" s="12" t="s">
        <v>93</v>
      </c>
      <c r="F115" s="12" t="s">
        <v>168</v>
      </c>
      <c r="G115" s="13">
        <v>6995900</v>
      </c>
      <c r="H115" s="13" t="s">
        <v>628</v>
      </c>
      <c r="I115" s="12" t="s">
        <v>443</v>
      </c>
    </row>
    <row r="116" spans="1:9" ht="63.75" x14ac:dyDescent="0.25">
      <c r="A116" s="12" t="s">
        <v>444</v>
      </c>
      <c r="B116" s="12" t="s">
        <v>445</v>
      </c>
      <c r="C116" s="12" t="s">
        <v>446</v>
      </c>
      <c r="D116" s="12" t="s">
        <v>8</v>
      </c>
      <c r="E116" s="12" t="s">
        <v>36</v>
      </c>
      <c r="F116" s="12" t="s">
        <v>177</v>
      </c>
      <c r="G116" s="13">
        <v>0</v>
      </c>
      <c r="H116" s="13">
        <v>2975000</v>
      </c>
      <c r="I116" s="12" t="s">
        <v>447</v>
      </c>
    </row>
    <row r="117" spans="1:9" ht="63.75" x14ac:dyDescent="0.25">
      <c r="A117" s="12" t="s">
        <v>448</v>
      </c>
      <c r="B117" s="12" t="s">
        <v>445</v>
      </c>
      <c r="C117" s="12" t="s">
        <v>449</v>
      </c>
      <c r="D117" s="12" t="s">
        <v>8</v>
      </c>
      <c r="E117" s="12" t="s">
        <v>36</v>
      </c>
      <c r="F117" s="12" t="s">
        <v>177</v>
      </c>
      <c r="G117" s="13">
        <v>0</v>
      </c>
      <c r="H117" s="13">
        <v>206550</v>
      </c>
      <c r="I117" s="12" t="s">
        <v>450</v>
      </c>
    </row>
    <row r="118" spans="1:9" ht="63.75" x14ac:dyDescent="0.25">
      <c r="A118" s="12" t="s">
        <v>451</v>
      </c>
      <c r="B118" s="12" t="s">
        <v>445</v>
      </c>
      <c r="C118" s="12" t="s">
        <v>452</v>
      </c>
      <c r="D118" s="12" t="s">
        <v>8</v>
      </c>
      <c r="E118" s="12" t="s">
        <v>36</v>
      </c>
      <c r="F118" s="12" t="s">
        <v>453</v>
      </c>
      <c r="G118" s="13">
        <v>0</v>
      </c>
      <c r="H118" s="13">
        <v>5000000</v>
      </c>
      <c r="I118" s="12" t="s">
        <v>454</v>
      </c>
    </row>
    <row r="119" spans="1:9" ht="63.75" x14ac:dyDescent="0.25">
      <c r="A119" s="12" t="s">
        <v>455</v>
      </c>
      <c r="B119" s="12" t="s">
        <v>456</v>
      </c>
      <c r="C119" s="12" t="s">
        <v>457</v>
      </c>
      <c r="D119" s="12" t="s">
        <v>8</v>
      </c>
      <c r="E119" s="12" t="s">
        <v>36</v>
      </c>
      <c r="F119" s="12" t="s">
        <v>177</v>
      </c>
      <c r="G119" s="13">
        <v>11891738</v>
      </c>
      <c r="H119" s="13">
        <v>5000000</v>
      </c>
      <c r="I119" s="12" t="s">
        <v>458</v>
      </c>
    </row>
    <row r="120" spans="1:9" ht="63.75" x14ac:dyDescent="0.25">
      <c r="A120" s="12" t="s">
        <v>459</v>
      </c>
      <c r="B120" s="12" t="s">
        <v>460</v>
      </c>
      <c r="C120" s="12" t="s">
        <v>461</v>
      </c>
      <c r="D120" s="12" t="s">
        <v>10</v>
      </c>
      <c r="E120" s="12" t="s">
        <v>24</v>
      </c>
      <c r="F120" s="12" t="s">
        <v>462</v>
      </c>
      <c r="G120" s="13">
        <v>2052955</v>
      </c>
      <c r="H120" s="13" t="s">
        <v>64</v>
      </c>
      <c r="I120" s="12" t="s">
        <v>463</v>
      </c>
    </row>
    <row r="121" spans="1:9" ht="76.5" x14ac:dyDescent="0.25">
      <c r="A121" s="12" t="s">
        <v>464</v>
      </c>
      <c r="B121" s="12" t="s">
        <v>465</v>
      </c>
      <c r="C121" s="12" t="s">
        <v>466</v>
      </c>
      <c r="D121" s="12" t="s">
        <v>7</v>
      </c>
      <c r="E121" s="12" t="s">
        <v>36</v>
      </c>
      <c r="F121" s="12" t="s">
        <v>467</v>
      </c>
      <c r="G121" s="13">
        <v>0</v>
      </c>
      <c r="H121" s="13">
        <v>172412</v>
      </c>
      <c r="I121" s="12" t="s">
        <v>468</v>
      </c>
    </row>
    <row r="122" spans="1:9" ht="63.75" x14ac:dyDescent="0.25">
      <c r="A122" s="12" t="s">
        <v>469</v>
      </c>
      <c r="B122" s="12" t="s">
        <v>465</v>
      </c>
      <c r="C122" s="12" t="s">
        <v>470</v>
      </c>
      <c r="D122" s="12" t="s">
        <v>8</v>
      </c>
      <c r="E122" s="12" t="s">
        <v>36</v>
      </c>
      <c r="F122" s="12" t="s">
        <v>177</v>
      </c>
      <c r="G122" s="13">
        <v>0</v>
      </c>
      <c r="H122" s="13">
        <v>557600</v>
      </c>
      <c r="I122" s="12" t="s">
        <v>471</v>
      </c>
    </row>
    <row r="123" spans="1:9" ht="63.75" x14ac:dyDescent="0.25">
      <c r="A123" s="12" t="s">
        <v>472</v>
      </c>
      <c r="B123" s="12" t="s">
        <v>465</v>
      </c>
      <c r="C123" s="12" t="s">
        <v>473</v>
      </c>
      <c r="D123" s="12" t="s">
        <v>8</v>
      </c>
      <c r="E123" s="12" t="s">
        <v>36</v>
      </c>
      <c r="F123" s="12" t="s">
        <v>177</v>
      </c>
      <c r="G123" s="13">
        <v>0</v>
      </c>
      <c r="H123" s="13">
        <v>176630</v>
      </c>
      <c r="I123" s="12" t="s">
        <v>474</v>
      </c>
    </row>
    <row r="124" spans="1:9" ht="63.75" x14ac:dyDescent="0.25">
      <c r="A124" s="12" t="s">
        <v>475</v>
      </c>
      <c r="B124" s="12" t="s">
        <v>476</v>
      </c>
      <c r="C124" s="12" t="s">
        <v>477</v>
      </c>
      <c r="D124" s="12" t="s">
        <v>5</v>
      </c>
      <c r="E124" s="12" t="s">
        <v>36</v>
      </c>
      <c r="F124" s="12" t="s">
        <v>361</v>
      </c>
      <c r="G124" s="13">
        <v>0</v>
      </c>
      <c r="H124" s="13">
        <v>396800</v>
      </c>
      <c r="I124" s="12" t="s">
        <v>478</v>
      </c>
    </row>
    <row r="125" spans="1:9" ht="63.75" x14ac:dyDescent="0.25">
      <c r="A125" s="12" t="s">
        <v>479</v>
      </c>
      <c r="B125" s="12" t="s">
        <v>476</v>
      </c>
      <c r="C125" s="12" t="s">
        <v>480</v>
      </c>
      <c r="D125" s="12" t="s">
        <v>5</v>
      </c>
      <c r="E125" s="12" t="s">
        <v>36</v>
      </c>
      <c r="F125" s="12" t="s">
        <v>481</v>
      </c>
      <c r="G125" s="13">
        <v>0</v>
      </c>
      <c r="H125" s="13">
        <v>99602.37</v>
      </c>
      <c r="I125" s="12" t="s">
        <v>482</v>
      </c>
    </row>
    <row r="126" spans="1:9" ht="63.75" x14ac:dyDescent="0.25">
      <c r="A126" s="12" t="s">
        <v>483</v>
      </c>
      <c r="B126" s="12" t="s">
        <v>484</v>
      </c>
      <c r="C126" s="12" t="s">
        <v>485</v>
      </c>
      <c r="D126" s="12" t="s">
        <v>5</v>
      </c>
      <c r="E126" s="12" t="s">
        <v>36</v>
      </c>
      <c r="F126" s="12" t="s">
        <v>361</v>
      </c>
      <c r="G126" s="13">
        <v>0</v>
      </c>
      <c r="H126" s="13">
        <v>122000</v>
      </c>
      <c r="I126" s="12" t="s">
        <v>486</v>
      </c>
    </row>
    <row r="127" spans="1:9" ht="63.75" x14ac:dyDescent="0.25">
      <c r="A127" s="12" t="s">
        <v>487</v>
      </c>
      <c r="B127" s="12" t="s">
        <v>488</v>
      </c>
      <c r="C127" s="12" t="s">
        <v>489</v>
      </c>
      <c r="D127" s="12" t="s">
        <v>5</v>
      </c>
      <c r="E127" s="12" t="s">
        <v>36</v>
      </c>
      <c r="F127" s="12" t="s">
        <v>163</v>
      </c>
      <c r="G127" s="13">
        <v>0</v>
      </c>
      <c r="H127" s="13">
        <v>500000</v>
      </c>
      <c r="I127" s="12" t="s">
        <v>490</v>
      </c>
    </row>
    <row r="128" spans="1:9" ht="63.75" x14ac:dyDescent="0.25">
      <c r="A128" s="12" t="s">
        <v>491</v>
      </c>
      <c r="B128" s="12" t="s">
        <v>488</v>
      </c>
      <c r="C128" s="12" t="s">
        <v>492</v>
      </c>
      <c r="D128" s="12" t="s">
        <v>6</v>
      </c>
      <c r="E128" s="12" t="s">
        <v>36</v>
      </c>
      <c r="F128" s="12" t="s">
        <v>163</v>
      </c>
      <c r="G128" s="13">
        <v>0</v>
      </c>
      <c r="H128" s="13">
        <v>250000</v>
      </c>
      <c r="I128" s="12" t="s">
        <v>493</v>
      </c>
    </row>
    <row r="129" spans="1:9" ht="63.75" x14ac:dyDescent="0.25">
      <c r="A129" s="12" t="s">
        <v>494</v>
      </c>
      <c r="B129" s="12" t="s">
        <v>495</v>
      </c>
      <c r="C129" s="12" t="s">
        <v>496</v>
      </c>
      <c r="D129" s="12" t="s">
        <v>5</v>
      </c>
      <c r="E129" s="12" t="s">
        <v>36</v>
      </c>
      <c r="F129" s="12" t="s">
        <v>163</v>
      </c>
      <c r="G129" s="13">
        <v>0</v>
      </c>
      <c r="H129" s="13">
        <v>246680.38</v>
      </c>
      <c r="I129" s="12" t="s">
        <v>497</v>
      </c>
    </row>
    <row r="130" spans="1:9" ht="63.75" x14ac:dyDescent="0.25">
      <c r="A130" s="12" t="s">
        <v>498</v>
      </c>
      <c r="B130" s="12" t="s">
        <v>499</v>
      </c>
      <c r="C130" s="12" t="s">
        <v>500</v>
      </c>
      <c r="D130" s="12" t="s">
        <v>10</v>
      </c>
      <c r="E130" s="12" t="s">
        <v>36</v>
      </c>
      <c r="F130" s="12" t="s">
        <v>177</v>
      </c>
      <c r="G130" s="13">
        <v>106000</v>
      </c>
      <c r="H130" s="13" t="s">
        <v>64</v>
      </c>
      <c r="I130" s="12" t="s">
        <v>501</v>
      </c>
    </row>
    <row r="131" spans="1:9" ht="38.25" x14ac:dyDescent="0.25">
      <c r="A131" s="12" t="s">
        <v>502</v>
      </c>
      <c r="B131" s="12" t="s">
        <v>503</v>
      </c>
      <c r="C131" s="12" t="s">
        <v>504</v>
      </c>
      <c r="D131" s="12" t="s">
        <v>5</v>
      </c>
      <c r="E131" s="12" t="s">
        <v>36</v>
      </c>
      <c r="F131" s="12" t="s">
        <v>163</v>
      </c>
      <c r="G131" s="13">
        <v>0</v>
      </c>
      <c r="H131" s="13">
        <v>242077</v>
      </c>
      <c r="I131" s="12" t="s">
        <v>505</v>
      </c>
    </row>
    <row r="132" spans="1:9" ht="63.75" x14ac:dyDescent="0.25">
      <c r="A132" s="12" t="s">
        <v>506</v>
      </c>
      <c r="B132" s="12" t="s">
        <v>507</v>
      </c>
      <c r="C132" s="12" t="s">
        <v>508</v>
      </c>
      <c r="D132" s="12" t="s">
        <v>10</v>
      </c>
      <c r="E132" s="12" t="s">
        <v>93</v>
      </c>
      <c r="F132" s="12" t="s">
        <v>94</v>
      </c>
      <c r="G132" s="13">
        <v>70696</v>
      </c>
      <c r="H132" s="13" t="s">
        <v>64</v>
      </c>
      <c r="I132" s="12" t="s">
        <v>509</v>
      </c>
    </row>
    <row r="133" spans="1:9" ht="63.75" x14ac:dyDescent="0.25">
      <c r="A133" s="12" t="s">
        <v>510</v>
      </c>
      <c r="B133" s="12" t="s">
        <v>511</v>
      </c>
      <c r="C133" s="12" t="s">
        <v>512</v>
      </c>
      <c r="D133" s="12" t="s">
        <v>5</v>
      </c>
      <c r="E133" s="12" t="s">
        <v>513</v>
      </c>
      <c r="F133" s="12" t="s">
        <v>514</v>
      </c>
      <c r="G133" s="13">
        <v>5000000</v>
      </c>
      <c r="H133" s="13">
        <v>196914</v>
      </c>
      <c r="I133" s="12" t="s">
        <v>515</v>
      </c>
    </row>
    <row r="134" spans="1:9" ht="63.75" x14ac:dyDescent="0.25">
      <c r="A134" s="12" t="s">
        <v>516</v>
      </c>
      <c r="B134" s="12" t="s">
        <v>511</v>
      </c>
      <c r="C134" s="12" t="s">
        <v>517</v>
      </c>
      <c r="D134" s="12" t="s">
        <v>5</v>
      </c>
      <c r="E134" s="12" t="s">
        <v>93</v>
      </c>
      <c r="F134" s="12" t="s">
        <v>94</v>
      </c>
      <c r="G134" s="13">
        <v>0</v>
      </c>
      <c r="H134" s="13">
        <v>424000</v>
      </c>
      <c r="I134" s="12" t="s">
        <v>518</v>
      </c>
    </row>
    <row r="135" spans="1:9" ht="63.75" x14ac:dyDescent="0.25">
      <c r="A135" s="12" t="s">
        <v>519</v>
      </c>
      <c r="B135" s="12" t="s">
        <v>520</v>
      </c>
      <c r="C135" s="12" t="s">
        <v>521</v>
      </c>
      <c r="D135" s="12" t="s">
        <v>10</v>
      </c>
      <c r="E135" s="12" t="s">
        <v>93</v>
      </c>
      <c r="F135" s="12" t="s">
        <v>94</v>
      </c>
      <c r="G135" s="13">
        <v>10100000</v>
      </c>
      <c r="H135" s="13" t="s">
        <v>64</v>
      </c>
      <c r="I135" s="12" t="s">
        <v>522</v>
      </c>
    </row>
    <row r="136" spans="1:9" ht="38.25" x14ac:dyDescent="0.25">
      <c r="A136" s="12" t="s">
        <v>523</v>
      </c>
      <c r="B136" s="12" t="s">
        <v>520</v>
      </c>
      <c r="C136" s="12" t="s">
        <v>524</v>
      </c>
      <c r="D136" s="12" t="s">
        <v>10</v>
      </c>
      <c r="E136" s="12" t="s">
        <v>93</v>
      </c>
      <c r="F136" s="12" t="s">
        <v>94</v>
      </c>
      <c r="G136" s="13">
        <v>4500000</v>
      </c>
      <c r="H136" s="13" t="s">
        <v>64</v>
      </c>
      <c r="I136" s="12" t="s">
        <v>525</v>
      </c>
    </row>
    <row r="137" spans="1:9" ht="51" x14ac:dyDescent="0.25">
      <c r="A137" s="12" t="s">
        <v>526</v>
      </c>
      <c r="B137" s="12" t="s">
        <v>520</v>
      </c>
      <c r="C137" s="12" t="s">
        <v>527</v>
      </c>
      <c r="D137" s="12" t="s">
        <v>8</v>
      </c>
      <c r="E137" s="12" t="s">
        <v>93</v>
      </c>
      <c r="F137" s="12" t="s">
        <v>94</v>
      </c>
      <c r="G137" s="13">
        <v>0</v>
      </c>
      <c r="H137" s="13">
        <v>127500</v>
      </c>
      <c r="I137" s="12" t="s">
        <v>528</v>
      </c>
    </row>
    <row r="138" spans="1:9" ht="63.75" x14ac:dyDescent="0.25">
      <c r="A138" s="12" t="s">
        <v>529</v>
      </c>
      <c r="B138" s="12" t="s">
        <v>520</v>
      </c>
      <c r="C138" s="12" t="s">
        <v>530</v>
      </c>
      <c r="D138" s="12" t="s">
        <v>5</v>
      </c>
      <c r="E138" s="12" t="s">
        <v>93</v>
      </c>
      <c r="F138" s="12" t="s">
        <v>94</v>
      </c>
      <c r="G138" s="13">
        <v>0</v>
      </c>
      <c r="H138" s="13">
        <v>500000</v>
      </c>
      <c r="I138" s="12" t="s">
        <v>531</v>
      </c>
    </row>
    <row r="139" spans="1:9" ht="51" x14ac:dyDescent="0.25">
      <c r="A139" s="12" t="s">
        <v>532</v>
      </c>
      <c r="B139" s="12" t="s">
        <v>520</v>
      </c>
      <c r="C139" s="12" t="s">
        <v>533</v>
      </c>
      <c r="D139" s="12" t="s">
        <v>8</v>
      </c>
      <c r="E139" s="12" t="s">
        <v>93</v>
      </c>
      <c r="F139" s="12" t="s">
        <v>94</v>
      </c>
      <c r="G139" s="13">
        <v>0</v>
      </c>
      <c r="H139" s="13">
        <v>5000000</v>
      </c>
      <c r="I139" s="12" t="s">
        <v>534</v>
      </c>
    </row>
    <row r="140" spans="1:9" ht="63.75" x14ac:dyDescent="0.25">
      <c r="A140" s="12" t="s">
        <v>535</v>
      </c>
      <c r="B140" s="12" t="s">
        <v>520</v>
      </c>
      <c r="C140" s="12" t="s">
        <v>536</v>
      </c>
      <c r="D140" s="12" t="s">
        <v>7</v>
      </c>
      <c r="E140" s="12" t="s">
        <v>93</v>
      </c>
      <c r="F140" s="12" t="s">
        <v>94</v>
      </c>
      <c r="G140" s="13">
        <v>0</v>
      </c>
      <c r="H140" s="13">
        <v>184432</v>
      </c>
      <c r="I140" s="12" t="s">
        <v>537</v>
      </c>
    </row>
    <row r="141" spans="1:9" ht="63.75" x14ac:dyDescent="0.25">
      <c r="A141" s="12" t="s">
        <v>538</v>
      </c>
      <c r="B141" s="12" t="s">
        <v>520</v>
      </c>
      <c r="C141" s="12" t="s">
        <v>539</v>
      </c>
      <c r="D141" s="12" t="s">
        <v>8</v>
      </c>
      <c r="E141" s="12" t="s">
        <v>93</v>
      </c>
      <c r="F141" s="12" t="s">
        <v>94</v>
      </c>
      <c r="G141" s="13">
        <v>0</v>
      </c>
      <c r="H141" s="13">
        <v>170000</v>
      </c>
      <c r="I141" s="12" t="s">
        <v>540</v>
      </c>
    </row>
    <row r="142" spans="1:9" ht="63.75" x14ac:dyDescent="0.25">
      <c r="A142" s="12" t="s">
        <v>541</v>
      </c>
      <c r="B142" s="12" t="s">
        <v>542</v>
      </c>
      <c r="C142" s="12" t="s">
        <v>543</v>
      </c>
      <c r="D142" s="12" t="s">
        <v>8</v>
      </c>
      <c r="E142" s="12" t="s">
        <v>93</v>
      </c>
      <c r="F142" s="12" t="s">
        <v>94</v>
      </c>
      <c r="G142" s="13">
        <v>0</v>
      </c>
      <c r="H142" s="13">
        <v>1837604</v>
      </c>
      <c r="I142" s="12" t="s">
        <v>544</v>
      </c>
    </row>
    <row r="143" spans="1:9" ht="51" x14ac:dyDescent="0.25">
      <c r="A143" s="12" t="s">
        <v>545</v>
      </c>
      <c r="B143" s="12" t="s">
        <v>546</v>
      </c>
      <c r="C143" s="12" t="s">
        <v>547</v>
      </c>
      <c r="D143" s="12" t="s">
        <v>10</v>
      </c>
      <c r="E143" s="12" t="s">
        <v>54</v>
      </c>
      <c r="F143" s="12" t="s">
        <v>336</v>
      </c>
      <c r="G143" s="13">
        <v>1083000</v>
      </c>
      <c r="H143" s="13" t="s">
        <v>64</v>
      </c>
      <c r="I143" s="12" t="s">
        <v>548</v>
      </c>
    </row>
    <row r="144" spans="1:9" ht="63.75" x14ac:dyDescent="0.25">
      <c r="A144" s="12" t="s">
        <v>549</v>
      </c>
      <c r="B144" s="12" t="s">
        <v>546</v>
      </c>
      <c r="C144" s="12" t="s">
        <v>550</v>
      </c>
      <c r="D144" s="12" t="s">
        <v>8</v>
      </c>
      <c r="E144" s="12" t="s">
        <v>54</v>
      </c>
      <c r="F144" s="12" t="s">
        <v>336</v>
      </c>
      <c r="G144" s="13">
        <v>40800</v>
      </c>
      <c r="H144" s="13">
        <v>231200</v>
      </c>
      <c r="I144" s="12" t="s">
        <v>551</v>
      </c>
    </row>
    <row r="145" spans="1:9" ht="63.75" x14ac:dyDescent="0.25">
      <c r="A145" s="12" t="s">
        <v>552</v>
      </c>
      <c r="B145" s="12" t="s">
        <v>553</v>
      </c>
      <c r="C145" s="12" t="s">
        <v>554</v>
      </c>
      <c r="D145" s="12" t="s">
        <v>8</v>
      </c>
      <c r="E145" s="12" t="s">
        <v>24</v>
      </c>
      <c r="F145" s="12" t="s">
        <v>201</v>
      </c>
      <c r="G145" s="13">
        <v>0</v>
      </c>
      <c r="H145" s="13">
        <v>496161</v>
      </c>
      <c r="I145" s="12" t="s">
        <v>555</v>
      </c>
    </row>
    <row r="146" spans="1:9" ht="76.5" x14ac:dyDescent="0.25">
      <c r="A146" s="12" t="s">
        <v>556</v>
      </c>
      <c r="B146" s="12" t="s">
        <v>553</v>
      </c>
      <c r="C146" s="12" t="s">
        <v>557</v>
      </c>
      <c r="D146" s="12" t="s">
        <v>8</v>
      </c>
      <c r="E146" s="12" t="s">
        <v>24</v>
      </c>
      <c r="F146" s="12" t="s">
        <v>201</v>
      </c>
      <c r="G146" s="13">
        <v>0</v>
      </c>
      <c r="H146" s="13">
        <v>407177</v>
      </c>
      <c r="I146" s="12" t="s">
        <v>558</v>
      </c>
    </row>
    <row r="147" spans="1:9" ht="51" x14ac:dyDescent="0.25">
      <c r="A147" s="12" t="s">
        <v>559</v>
      </c>
      <c r="B147" s="12" t="s">
        <v>560</v>
      </c>
      <c r="C147" s="12" t="s">
        <v>561</v>
      </c>
      <c r="D147" s="12" t="s">
        <v>6</v>
      </c>
      <c r="E147" s="12" t="s">
        <v>24</v>
      </c>
      <c r="F147" s="12" t="s">
        <v>74</v>
      </c>
      <c r="G147" s="13">
        <v>0</v>
      </c>
      <c r="H147" s="13">
        <v>242758</v>
      </c>
      <c r="I147" s="12" t="s">
        <v>562</v>
      </c>
    </row>
    <row r="148" spans="1:9" ht="51" x14ac:dyDescent="0.25">
      <c r="A148" s="12" t="s">
        <v>563</v>
      </c>
      <c r="B148" s="12" t="s">
        <v>564</v>
      </c>
      <c r="C148" s="12" t="s">
        <v>565</v>
      </c>
      <c r="D148" s="12" t="s">
        <v>626</v>
      </c>
      <c r="E148" s="12" t="s">
        <v>93</v>
      </c>
      <c r="F148" s="12" t="s">
        <v>402</v>
      </c>
      <c r="G148" s="13">
        <v>4978000</v>
      </c>
      <c r="H148" s="13" t="s">
        <v>628</v>
      </c>
      <c r="I148" s="12" t="s">
        <v>566</v>
      </c>
    </row>
    <row r="149" spans="1:9" ht="38.25" x14ac:dyDescent="0.25">
      <c r="A149" s="12" t="s">
        <v>567</v>
      </c>
      <c r="B149" s="12" t="s">
        <v>568</v>
      </c>
      <c r="C149" s="12" t="s">
        <v>569</v>
      </c>
      <c r="D149" s="12" t="s">
        <v>626</v>
      </c>
      <c r="E149" s="12" t="s">
        <v>54</v>
      </c>
      <c r="F149" s="12" t="s">
        <v>366</v>
      </c>
      <c r="G149" s="13">
        <v>3449100</v>
      </c>
      <c r="H149" s="13" t="s">
        <v>628</v>
      </c>
      <c r="I149" s="12" t="s">
        <v>570</v>
      </c>
    </row>
    <row r="150" spans="1:9" ht="51" x14ac:dyDescent="0.25">
      <c r="A150" s="12" t="s">
        <v>571</v>
      </c>
      <c r="B150" s="12" t="s">
        <v>572</v>
      </c>
      <c r="C150" s="12" t="s">
        <v>573</v>
      </c>
      <c r="D150" s="12" t="s">
        <v>10</v>
      </c>
      <c r="E150" s="12" t="s">
        <v>93</v>
      </c>
      <c r="F150" s="12" t="s">
        <v>94</v>
      </c>
      <c r="G150" s="13">
        <v>307000</v>
      </c>
      <c r="H150" s="13" t="s">
        <v>64</v>
      </c>
      <c r="I150" s="12" t="s">
        <v>574</v>
      </c>
    </row>
    <row r="151" spans="1:9" ht="63.75" x14ac:dyDescent="0.25">
      <c r="A151" s="12" t="s">
        <v>575</v>
      </c>
      <c r="B151" s="12" t="s">
        <v>576</v>
      </c>
      <c r="C151" s="12" t="s">
        <v>577</v>
      </c>
      <c r="D151" s="12" t="s">
        <v>8</v>
      </c>
      <c r="E151" s="12" t="s">
        <v>36</v>
      </c>
      <c r="F151" s="12" t="s">
        <v>177</v>
      </c>
      <c r="G151" s="13">
        <v>0</v>
      </c>
      <c r="H151" s="13">
        <v>462043</v>
      </c>
      <c r="I151" s="12" t="s">
        <v>578</v>
      </c>
    </row>
    <row r="152" spans="1:9" ht="63.75" x14ac:dyDescent="0.25">
      <c r="A152" s="12" t="s">
        <v>579</v>
      </c>
      <c r="B152" s="12" t="s">
        <v>580</v>
      </c>
      <c r="C152" s="12" t="s">
        <v>581</v>
      </c>
      <c r="D152" s="12" t="s">
        <v>5</v>
      </c>
      <c r="E152" s="12" t="s">
        <v>582</v>
      </c>
      <c r="F152" s="12" t="s">
        <v>583</v>
      </c>
      <c r="G152" s="13">
        <v>0</v>
      </c>
      <c r="H152" s="13">
        <v>395215</v>
      </c>
      <c r="I152" s="12" t="s">
        <v>584</v>
      </c>
    </row>
    <row r="153" spans="1:9" ht="51" x14ac:dyDescent="0.25">
      <c r="A153" s="12" t="s">
        <v>585</v>
      </c>
      <c r="B153" s="12" t="s">
        <v>586</v>
      </c>
      <c r="C153" s="12" t="s">
        <v>587</v>
      </c>
      <c r="D153" s="12" t="s">
        <v>10</v>
      </c>
      <c r="E153" s="12" t="s">
        <v>24</v>
      </c>
      <c r="F153" s="12" t="s">
        <v>588</v>
      </c>
      <c r="G153" s="13">
        <v>200000</v>
      </c>
      <c r="H153" s="13" t="s">
        <v>64</v>
      </c>
      <c r="I153" s="12" t="s">
        <v>589</v>
      </c>
    </row>
    <row r="154" spans="1:9" ht="63.75" x14ac:dyDescent="0.25">
      <c r="A154" s="12" t="s">
        <v>590</v>
      </c>
      <c r="B154" s="12" t="s">
        <v>591</v>
      </c>
      <c r="C154" s="12" t="s">
        <v>592</v>
      </c>
      <c r="D154" s="12" t="s">
        <v>8</v>
      </c>
      <c r="E154" s="12" t="s">
        <v>24</v>
      </c>
      <c r="F154" s="12" t="s">
        <v>25</v>
      </c>
      <c r="G154" s="13">
        <v>0</v>
      </c>
      <c r="H154" s="13">
        <v>601375</v>
      </c>
      <c r="I154" s="12" t="s">
        <v>593</v>
      </c>
    </row>
    <row r="155" spans="1:9" ht="63.75" x14ac:dyDescent="0.25">
      <c r="A155" s="12" t="s">
        <v>594</v>
      </c>
      <c r="B155" s="12" t="s">
        <v>595</v>
      </c>
      <c r="C155" s="12" t="s">
        <v>596</v>
      </c>
      <c r="D155" s="12" t="s">
        <v>626</v>
      </c>
      <c r="E155" s="12" t="s">
        <v>36</v>
      </c>
      <c r="F155" s="12" t="s">
        <v>177</v>
      </c>
      <c r="G155" s="13">
        <v>5442532</v>
      </c>
      <c r="H155" s="13" t="s">
        <v>628</v>
      </c>
      <c r="I155" s="12" t="s">
        <v>597</v>
      </c>
    </row>
    <row r="156" spans="1:9" ht="63.75" x14ac:dyDescent="0.25">
      <c r="A156" s="12" t="s">
        <v>598</v>
      </c>
      <c r="B156" s="12" t="s">
        <v>599</v>
      </c>
      <c r="C156" s="12" t="s">
        <v>600</v>
      </c>
      <c r="D156" s="12" t="s">
        <v>8</v>
      </c>
      <c r="E156" s="12" t="s">
        <v>93</v>
      </c>
      <c r="F156" s="12" t="s">
        <v>141</v>
      </c>
      <c r="G156" s="13">
        <v>0</v>
      </c>
      <c r="H156" s="13">
        <v>391817</v>
      </c>
      <c r="I156" s="12" t="s">
        <v>601</v>
      </c>
    </row>
    <row r="157" spans="1:9" ht="76.5" x14ac:dyDescent="0.25">
      <c r="A157" s="12" t="s">
        <v>602</v>
      </c>
      <c r="B157" s="12" t="s">
        <v>603</v>
      </c>
      <c r="C157" s="12" t="s">
        <v>604</v>
      </c>
      <c r="D157" s="12" t="s">
        <v>8</v>
      </c>
      <c r="E157" s="12" t="s">
        <v>24</v>
      </c>
      <c r="F157" s="12" t="s">
        <v>25</v>
      </c>
      <c r="G157" s="13">
        <v>0</v>
      </c>
      <c r="H157" s="13">
        <v>349397</v>
      </c>
      <c r="I157" s="12" t="s">
        <v>605</v>
      </c>
    </row>
    <row r="158" spans="1:9" ht="63.75" x14ac:dyDescent="0.25">
      <c r="A158" s="12" t="s">
        <v>606</v>
      </c>
      <c r="B158" s="12" t="s">
        <v>607</v>
      </c>
      <c r="C158" s="12" t="s">
        <v>608</v>
      </c>
      <c r="D158" s="12" t="s">
        <v>8</v>
      </c>
      <c r="E158" s="12" t="s">
        <v>54</v>
      </c>
      <c r="F158" s="12" t="s">
        <v>79</v>
      </c>
      <c r="G158" s="13">
        <v>0</v>
      </c>
      <c r="H158" s="13">
        <v>3396600</v>
      </c>
      <c r="I158" s="12" t="s">
        <v>609</v>
      </c>
    </row>
    <row r="159" spans="1:9" ht="76.5" x14ac:dyDescent="0.25">
      <c r="A159" s="12" t="s">
        <v>610</v>
      </c>
      <c r="B159" s="12" t="s">
        <v>611</v>
      </c>
      <c r="C159" s="12" t="s">
        <v>612</v>
      </c>
      <c r="D159" s="12" t="s">
        <v>10</v>
      </c>
      <c r="E159" s="12" t="s">
        <v>36</v>
      </c>
      <c r="F159" s="12" t="s">
        <v>37</v>
      </c>
      <c r="G159" s="13">
        <v>1401000</v>
      </c>
      <c r="H159" s="13" t="s">
        <v>64</v>
      </c>
      <c r="I159" s="12" t="s">
        <v>613</v>
      </c>
    </row>
    <row r="160" spans="1:9" ht="76.5" x14ac:dyDescent="0.25">
      <c r="A160" s="12" t="s">
        <v>614</v>
      </c>
      <c r="B160" s="12" t="s">
        <v>615</v>
      </c>
      <c r="C160" s="12" t="s">
        <v>616</v>
      </c>
      <c r="D160" s="12" t="s">
        <v>5</v>
      </c>
      <c r="E160" s="12" t="s">
        <v>93</v>
      </c>
      <c r="F160" s="12" t="s">
        <v>402</v>
      </c>
      <c r="G160" s="13">
        <v>0</v>
      </c>
      <c r="H160" s="13">
        <v>468250</v>
      </c>
      <c r="I160" s="12" t="s">
        <v>617</v>
      </c>
    </row>
    <row r="161" spans="1:9" ht="51" x14ac:dyDescent="0.25">
      <c r="A161" s="12" t="s">
        <v>618</v>
      </c>
      <c r="B161" s="12" t="s">
        <v>619</v>
      </c>
      <c r="C161" s="12" t="s">
        <v>620</v>
      </c>
      <c r="D161" s="12" t="s">
        <v>10</v>
      </c>
      <c r="E161" s="12" t="s">
        <v>24</v>
      </c>
      <c r="F161" s="12" t="s">
        <v>63</v>
      </c>
      <c r="G161" s="13">
        <v>3062000</v>
      </c>
      <c r="H161" s="13" t="s">
        <v>64</v>
      </c>
      <c r="I161" s="12" t="s">
        <v>621</v>
      </c>
    </row>
    <row r="162" spans="1:9" ht="63.75" x14ac:dyDescent="0.25">
      <c r="A162" s="12" t="s">
        <v>622</v>
      </c>
      <c r="B162" s="12" t="s">
        <v>623</v>
      </c>
      <c r="C162" s="12" t="s">
        <v>624</v>
      </c>
      <c r="D162" s="12" t="s">
        <v>8</v>
      </c>
      <c r="E162" s="12" t="s">
        <v>54</v>
      </c>
      <c r="F162" s="12" t="s">
        <v>336</v>
      </c>
      <c r="G162" s="13">
        <v>499820</v>
      </c>
      <c r="H162" s="13">
        <v>424847</v>
      </c>
      <c r="I162" s="12" t="s">
        <v>625</v>
      </c>
    </row>
    <row r="163" spans="1:9" ht="76.5" x14ac:dyDescent="0.25">
      <c r="A163" s="12" t="s">
        <v>629</v>
      </c>
      <c r="B163" s="12" t="s">
        <v>630</v>
      </c>
      <c r="C163" s="12" t="s">
        <v>631</v>
      </c>
      <c r="D163" s="12" t="s">
        <v>626</v>
      </c>
      <c r="E163" s="12" t="s">
        <v>54</v>
      </c>
      <c r="F163" s="12" t="s">
        <v>158</v>
      </c>
      <c r="G163" s="13">
        <v>16000000</v>
      </c>
      <c r="H163" s="13" t="s">
        <v>628</v>
      </c>
      <c r="I163" s="13" t="s">
        <v>632</v>
      </c>
    </row>
  </sheetData>
  <autoFilter ref="A12:I162" xr:uid="{00000000-0009-0000-0000-000006000000}">
    <sortState xmlns:xlrd2="http://schemas.microsoft.com/office/spreadsheetml/2017/richdata2" ref="A13:I162">
      <sortCondition ref="A12:A162"/>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SFY24 WQC Funding Requested</vt:lpstr>
    </vt:vector>
  </TitlesOfParts>
  <Company>Washington State Department of Ecology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Keeley-Arnold, Eliza</dc:creator>
  <cp:lastModifiedBy>Keeley-Arnold, Eliza</cp:lastModifiedBy>
  <dcterms:created xsi:type="dcterms:W3CDTF">2022-11-03T01:06:51Z</dcterms:created>
  <dcterms:modified xsi:type="dcterms:W3CDTF">2022-11-10T01:17:51Z</dcterms:modified>
</cp:coreProperties>
</file>