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pit461\Desktop\"/>
    </mc:Choice>
  </mc:AlternateContent>
  <bookViews>
    <workbookView xWindow="0" yWindow="0" windowWidth="28800" windowHeight="12156"/>
  </bookViews>
  <sheets>
    <sheet name="Sheet1" sheetId="1" r:id="rId1"/>
  </sheets>
  <definedNames>
    <definedName name="_xlnm._FilterDatabase" localSheetId="0" hidden="1">Sheet1!$A$5:$O$234</definedName>
    <definedName name="_xlnm.Print_Titles" localSheetId="0">Sheet1!$5:$5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1" i="1" l="1"/>
  <c r="J231" i="1"/>
  <c r="K231" i="1"/>
  <c r="L231" i="1"/>
  <c r="M231" i="1"/>
  <c r="N231" i="1"/>
  <c r="O231" i="1"/>
  <c r="H231" i="1"/>
</calcChain>
</file>

<file path=xl/sharedStrings.xml><?xml version="1.0" encoding="utf-8"?>
<sst xmlns="http://schemas.openxmlformats.org/spreadsheetml/2006/main" count="1229" uniqueCount="669">
  <si>
    <t>Applicant</t>
  </si>
  <si>
    <t>Application</t>
  </si>
  <si>
    <t>Project Title</t>
  </si>
  <si>
    <t>Score</t>
  </si>
  <si>
    <t>Rank</t>
  </si>
  <si>
    <t>Project Category</t>
  </si>
  <si>
    <t>Leg District</t>
  </si>
  <si>
    <t>SFAP Proposed</t>
  </si>
  <si>
    <t>Section 319 Proposed</t>
  </si>
  <si>
    <t>Centennial Proposed</t>
  </si>
  <si>
    <t>CWSRF Standard Loan Proposed</t>
  </si>
  <si>
    <t>CWSRF FP Loan Proposed</t>
  </si>
  <si>
    <t>CWSRF Loan Term (yrs)</t>
  </si>
  <si>
    <t>CWSRF Loan Interest Rate</t>
  </si>
  <si>
    <t>Total Funding Proposed</t>
  </si>
  <si>
    <t>Anacortes city of</t>
  </si>
  <si>
    <t>WQSWPC-2016-Anacor-00076</t>
  </si>
  <si>
    <t>Downtown Commercial and Clyde Creek Residential LID Demonstration Design</t>
  </si>
  <si>
    <t>Stormwater Facility</t>
  </si>
  <si>
    <t>District 40: 100%</t>
  </si>
  <si>
    <t>Arlington city of - Public Works</t>
  </si>
  <si>
    <t>WQC-2018-ArliPW-00063</t>
  </si>
  <si>
    <t>High Efficiency Street Sweeper</t>
  </si>
  <si>
    <t>Stormwater Activity</t>
  </si>
  <si>
    <t>District 39: 100%</t>
  </si>
  <si>
    <t>Asotin Conservation District</t>
  </si>
  <si>
    <t>WQC-2018-AsotCD-00105</t>
  </si>
  <si>
    <t>Asotin County Water Quality &amp; Riparian Enhancement Project</t>
  </si>
  <si>
    <t>Non Point Source Activity</t>
  </si>
  <si>
    <t>District 09: 100%</t>
  </si>
  <si>
    <t>Asotin County - Public Works Department</t>
  </si>
  <si>
    <t>WQC-2018-AsCoPW-00064</t>
  </si>
  <si>
    <t>Asotin County Urban Stormwater Retrofit Design</t>
  </si>
  <si>
    <t xml:space="preserve">Bellevue city of </t>
  </si>
  <si>
    <t>WQSWPC-2016-Bellev-00064</t>
  </si>
  <si>
    <t>164th Avenue NE Impervious Sidewalk Removal and LID Retrofit Design</t>
  </si>
  <si>
    <t>District 41: 60%, District 48: 40%</t>
  </si>
  <si>
    <t>Bellingham city of - Public Works Department</t>
  </si>
  <si>
    <t>WQC-2018-BellPW-00027</t>
  </si>
  <si>
    <t>Roeder Lift Station Improvements</t>
  </si>
  <si>
    <t>Wastewater Facility</t>
  </si>
  <si>
    <t>20</t>
  </si>
  <si>
    <t>WQC-2018-BellPW-00028</t>
  </si>
  <si>
    <t>Horton &amp; West Bakerview Lift Station Improvements</t>
  </si>
  <si>
    <t>WQC-2018-BellPW-00051</t>
  </si>
  <si>
    <t>Little Squalicum Creek Estuary Restoration</t>
  </si>
  <si>
    <t>District 42: 100%</t>
  </si>
  <si>
    <t>WQC-2018-BellPW-00052</t>
  </si>
  <si>
    <t>Water Quality Infrastructure Prioritization</t>
  </si>
  <si>
    <t>District 40: 50%, District 42: 50%</t>
  </si>
  <si>
    <t>WQC-2018-BellPW-00053</t>
  </si>
  <si>
    <t>Lake Whatcom Phosphorus Reduction Retrofits</t>
  </si>
  <si>
    <t>WQC-2018-BellPW-00054</t>
  </si>
  <si>
    <t>Park Place Rebuild and TAPE Assessment</t>
  </si>
  <si>
    <t>WQC-2018-BellPW-00200</t>
  </si>
  <si>
    <t>Squalicum Creek Reroute Water Quality and Biotic Improvements - Phase 4</t>
  </si>
  <si>
    <t>District 40: 10%, District 42: 90%</t>
  </si>
  <si>
    <t>Benton Conservation District</t>
  </si>
  <si>
    <t>WQC-2018-BentCD-00065</t>
  </si>
  <si>
    <t>Lower Yakima River Water Quality, Nutrient and Aquatic Vegetation Dynamics</t>
  </si>
  <si>
    <t>District 08: 30%, District 16: 70%</t>
  </si>
  <si>
    <t>Bingen town of</t>
  </si>
  <si>
    <t>WQC-2018-Bingen-00118</t>
  </si>
  <si>
    <t>Wastewater Collection and Treatment Facility Improvements</t>
  </si>
  <si>
    <t>District 14: 100%</t>
  </si>
  <si>
    <t>Black Diamond city of</t>
  </si>
  <si>
    <t>WQC-2018-BlaDia-00045</t>
  </si>
  <si>
    <t>Ginder Creek Stormwater Treatment Facility</t>
  </si>
  <si>
    <t>District 05: 100%</t>
  </si>
  <si>
    <t>Bremerton city of - Parks and Recreation Department</t>
  </si>
  <si>
    <t>WQSWPC-2016-BrePRD-00031</t>
  </si>
  <si>
    <t>Retrofit of Lions Park Boat Launch and Parking Lot &amp; Dock Removal Design</t>
  </si>
  <si>
    <t>District 23: 60%, District 26: 20%, District 35: 20%</t>
  </si>
  <si>
    <t>Bremerton city of - Public Works and Utilities</t>
  </si>
  <si>
    <t>WQC-2018-BremPW-00117</t>
  </si>
  <si>
    <t>Oyster Bay Beach Sewer Upgrades - OB-2 to OB-1</t>
  </si>
  <si>
    <t>District 35: 100%</t>
  </si>
  <si>
    <t>Brewster, City of</t>
  </si>
  <si>
    <t>WQC-2018-Brewst-00217</t>
  </si>
  <si>
    <t>City of Brewster General Sewer Plan</t>
  </si>
  <si>
    <t>District 12: 100%</t>
  </si>
  <si>
    <t>Burien city of - Public Works Department</t>
  </si>
  <si>
    <t>WQSWPC-2016-BuriPW-00027</t>
  </si>
  <si>
    <t>SW 165th Street LID Retrofit Improvements Design</t>
  </si>
  <si>
    <t>District 34: 100%</t>
  </si>
  <si>
    <t>Burlington city of</t>
  </si>
  <si>
    <t>WQC-2018-Burlin-00178</t>
  </si>
  <si>
    <t>Pine Street Pervious Concrete Shoulders</t>
  </si>
  <si>
    <t>WQSWPC-2016-Burlin-00005</t>
  </si>
  <si>
    <t>Reapplication</t>
  </si>
  <si>
    <t>Carbonado town of</t>
  </si>
  <si>
    <t>WQC-2018-Carbon-00029</t>
  </si>
  <si>
    <t>Carbonado Sewer System Replacement Project (Construction)</t>
  </si>
  <si>
    <t>Wastewater Facility - Hardship</t>
  </si>
  <si>
    <t>District 31: 100%</t>
  </si>
  <si>
    <t>Carnation city of</t>
  </si>
  <si>
    <t>WQC-2018-Carnat-00033</t>
  </si>
  <si>
    <t xml:space="preserve">Tolt Ave./SR203 Stormwater Retrofit </t>
  </si>
  <si>
    <t>Chelan County - Natural Resource Department</t>
  </si>
  <si>
    <t>WQC-2018-ChCoNR-00071</t>
  </si>
  <si>
    <t>Lake Chelan Wetland DDT Treatment and Watershed Planning</t>
  </si>
  <si>
    <t>Ineligible</t>
  </si>
  <si>
    <t>WQC-2018-ChCoNR-00104</t>
  </si>
  <si>
    <t>Addressing the Temperature TMDL in Nason Creek</t>
  </si>
  <si>
    <t>WQC-2018-ChCoNR-00130</t>
  </si>
  <si>
    <t xml:space="preserve">Creating Thermal Diversity in Upper Wenatchee basin TMDL reaches </t>
  </si>
  <si>
    <t>WQC-2018-ChCoNR-00225</t>
  </si>
  <si>
    <t>Mission Creek Water Quality Restoration Phase II</t>
  </si>
  <si>
    <t>Chelan County - Public Works Department</t>
  </si>
  <si>
    <t>WQC-2017-ChCoPW-00169</t>
  </si>
  <si>
    <t>Squilchuck Stormwater Outfall Improvement Project</t>
  </si>
  <si>
    <t>WQSWPC-2016-ChCoPW-00051</t>
  </si>
  <si>
    <t xml:space="preserve">Squilchuck Creek Basin Stormwater Retrofit </t>
  </si>
  <si>
    <t>Chelan County Public Utilities District</t>
  </si>
  <si>
    <t>WQC-2017-ChCPUD-00119</t>
  </si>
  <si>
    <t>Peshastin/Dryden Wastewater Improvement Project</t>
  </si>
  <si>
    <t>Cheney city of</t>
  </si>
  <si>
    <t>WQC-2017-Cheney-00178</t>
  </si>
  <si>
    <t>Cheney Storm Water Point Source Reduction / Elimination  Project</t>
  </si>
  <si>
    <t>WQC-2018-Cheney-00163</t>
  </si>
  <si>
    <t>Cheney Storm Water Point Source Elimination Project</t>
  </si>
  <si>
    <t>WQC-2018-Cheney-00181</t>
  </si>
  <si>
    <t>Cheney Vacuum Sweeper Purchase</t>
  </si>
  <si>
    <t>WQC-2018-Cheney-00191</t>
  </si>
  <si>
    <t>City of Cheney Purple Pipe to Parks and Playfields Project</t>
  </si>
  <si>
    <t>District 06: 100%</t>
  </si>
  <si>
    <t>5</t>
  </si>
  <si>
    <t>Clark Conservation District</t>
  </si>
  <si>
    <t>WQC-2018-ClarCD-00188</t>
  </si>
  <si>
    <t>Grow Food, Save Salmon</t>
  </si>
  <si>
    <t>District 17: 35%, District 18: 50%, District 49: 15%</t>
  </si>
  <si>
    <t>Clyde Hill city of</t>
  </si>
  <si>
    <t>WQSWPC-2016-ClydHi-00069</t>
  </si>
  <si>
    <t>84th Avenue NE Stormwater Retrofit and Pedestrian Improvements Design</t>
  </si>
  <si>
    <t>District 48: 100%</t>
  </si>
  <si>
    <t>Concrete town of</t>
  </si>
  <si>
    <t>WQC-2017-Concre-00046</t>
  </si>
  <si>
    <t>Town of Concrete 2016 Sanitary Sewer Inflow and Infiltration Repairs</t>
  </si>
  <si>
    <t>Confederated Tribes of the Chehalis Indian Reservation</t>
  </si>
  <si>
    <t>WQC-2018-CoTCIR-00022</t>
  </si>
  <si>
    <t xml:space="preserve"> Chehalis Tribe Wastewater Treatment Facility Design and Construction</t>
  </si>
  <si>
    <t>District 19: 100%</t>
  </si>
  <si>
    <t>WQC-2018-CoTCIR-00109</t>
  </si>
  <si>
    <t>Wastewater Collection and Reuse Systems Design and Construction</t>
  </si>
  <si>
    <t>Cowlitz County - Health and Human Services Department</t>
  </si>
  <si>
    <t>WQC-2018-CwCoHH-00092</t>
  </si>
  <si>
    <t xml:space="preserve"> Silver Lake Sediment and Water Quality Testing plus Engagement Project </t>
  </si>
  <si>
    <t>District 20: 100%</t>
  </si>
  <si>
    <t>Ducks Unlimited Inc</t>
  </si>
  <si>
    <t>WQC-2018-DuckUn-00089</t>
  </si>
  <si>
    <t>Hay WRP Wetland and Riparian Restoration and Enhancement</t>
  </si>
  <si>
    <t>District 07: 100%</t>
  </si>
  <si>
    <t>WQC-2018-DuckUn-00099</t>
  </si>
  <si>
    <t>Mielke WRP Wetland and Riparian Restoration and Enhancement</t>
  </si>
  <si>
    <t>EarthCorps</t>
  </si>
  <si>
    <t>WQC-2018-EarthC-00231</t>
  </si>
  <si>
    <t>Puget Sound Stewards</t>
  </si>
  <si>
    <t>District 11: 66%, District 34: 34%</t>
  </si>
  <si>
    <t>East Wenatchee city of</t>
  </si>
  <si>
    <t>WQSWPC-2016-Ewena-00039</t>
  </si>
  <si>
    <t xml:space="preserve">19th Street NW/Cascade Avenue: Green Retrofit &amp; LID Stormwater Facility </t>
  </si>
  <si>
    <t>Eastern Klickitat Conservation District</t>
  </si>
  <si>
    <t>WQC-2018-EKliCD-00155</t>
  </si>
  <si>
    <t>WRIA 31 Implementation and Planning</t>
  </si>
  <si>
    <t>Electric City city of</t>
  </si>
  <si>
    <t>WQC-2018-Electr-00208</t>
  </si>
  <si>
    <t>Stormwater Plan</t>
  </si>
  <si>
    <t>Everett city of - Public Works Department</t>
  </si>
  <si>
    <t>WQSWPC-2016-EverPW-00072</t>
  </si>
  <si>
    <t>Reduction of CSOs at Two Snohomish River Outfalls through GSI</t>
  </si>
  <si>
    <t>District 38: 100%</t>
  </si>
  <si>
    <t>Ferndale city of</t>
  </si>
  <si>
    <t>WQSWPC-2016-Fernda-00040</t>
  </si>
  <si>
    <t>Ferndale Terrace Stormwater Improvements Project</t>
  </si>
  <si>
    <t>Ferry Conservation District</t>
  </si>
  <si>
    <t>WQC-2018-FerrCD-00002</t>
  </si>
  <si>
    <t xml:space="preserve">Continued Water Quality Improvements in Ferry County Washington </t>
  </si>
  <si>
    <t>Forterra NW</t>
  </si>
  <si>
    <t>WQC-2018-FortNW-00141</t>
  </si>
  <si>
    <t>Little Skookum Inlet Marine Water Quality Protection</t>
  </si>
  <si>
    <t>Foster Creek Conservation District</t>
  </si>
  <si>
    <t>WQC-2018-FoCrCD-00149</t>
  </si>
  <si>
    <t>Douglas County Agricultural BMPs</t>
  </si>
  <si>
    <t>District 12: 80%, District 13: 20%</t>
  </si>
  <si>
    <t>Freeland Water and Sewer District</t>
  </si>
  <si>
    <t>WQC-2018-FreWSD-00171</t>
  </si>
  <si>
    <t>Freeland MBR WWTF &amp; Collection System Improvements</t>
  </si>
  <si>
    <t>District 10: 100%</t>
  </si>
  <si>
    <t>Friday Harbor town of</t>
  </si>
  <si>
    <t>WQC-2018-FriHar-00003</t>
  </si>
  <si>
    <t>Spring Street Waterfront Storm Water Filtration Vault</t>
  </si>
  <si>
    <t>Gig Harbor city of - Public Works</t>
  </si>
  <si>
    <t>WQSWPC-2016-GigHPW-00043</t>
  </si>
  <si>
    <t>Point Fosdick Drive Pedestrian Improvement Design</t>
  </si>
  <si>
    <t>District 26: 100%</t>
  </si>
  <si>
    <t>WQSWPC-2016-GigHPW-00047</t>
  </si>
  <si>
    <t>50th Street Court NW Pedestrian Improvement Design</t>
  </si>
  <si>
    <t>Granite Falls city of</t>
  </si>
  <si>
    <t>WQC-2018-GraFal-00102</t>
  </si>
  <si>
    <t>Low Impact Development (LID) Retrofit Project - Phase II</t>
  </si>
  <si>
    <t>Jefferson County Public Health</t>
  </si>
  <si>
    <t>WQC-2018-JeCoPH-00096</t>
  </si>
  <si>
    <t>Northern Hood Canal PIC</t>
  </si>
  <si>
    <t>District 24: 100%</t>
  </si>
  <si>
    <t>WQC-2018-JeCoPH-00097</t>
  </si>
  <si>
    <t>Oak Bay - Mats Mats PIC</t>
  </si>
  <si>
    <t>King County - Natural Resources and Parks Department</t>
  </si>
  <si>
    <t>WQC-2018-KCoNRP-00019</t>
  </si>
  <si>
    <t>Kent/Auburn Conveyance System Improvements (CSI)  - Phase B Construction</t>
  </si>
  <si>
    <t>District 31: 50%, District 47: 50%</t>
  </si>
  <si>
    <t>WQC-2018-KCoNRP-00021</t>
  </si>
  <si>
    <t>Chelan CSO - Facility Plan</t>
  </si>
  <si>
    <t>King County - Water and Land Resources Division</t>
  </si>
  <si>
    <t>WQC-2018-KCWLRD-00040</t>
  </si>
  <si>
    <t>May Creek Trib 291A Cemetery Pond DR0509 Retrofit and Wetland Restoration</t>
  </si>
  <si>
    <t>WQC-2018-KCWLRD-00068</t>
  </si>
  <si>
    <t>May Creek Tributary 291A Retrofit StormFilter</t>
  </si>
  <si>
    <t>WQC-2018-KCWLRD-00080</t>
  </si>
  <si>
    <t>Mill Creek Tributary 51 Small Basin Retrofit Planning and Design</t>
  </si>
  <si>
    <t>District 47: 100%</t>
  </si>
  <si>
    <t>WQC-2018-KCWLRD-00142</t>
  </si>
  <si>
    <t>Poverty Bay Bacteria Reduction Project</t>
  </si>
  <si>
    <t>District 30: 40%, District 33: 60%</t>
  </si>
  <si>
    <t>Kirkland city of - Public Works</t>
  </si>
  <si>
    <t>WQC-2018-KirkPW-00138</t>
  </si>
  <si>
    <t>132nd Square Retrofit Facility</t>
  </si>
  <si>
    <t>District 45: 100%</t>
  </si>
  <si>
    <t>Kitsap County - Public Works</t>
  </si>
  <si>
    <t>WQC-2018-KiCoPW-00108</t>
  </si>
  <si>
    <t>Kingston Recycled Water Project</t>
  </si>
  <si>
    <t>District 23: 100%</t>
  </si>
  <si>
    <t>WQSWPC-2016-KiCoPW-00015</t>
  </si>
  <si>
    <t>Blaine Avenue Stormwater Treatment Wetland</t>
  </si>
  <si>
    <t>WQSWPC-2016-KiCoPW-00030</t>
  </si>
  <si>
    <t>Mickelberry Road Water Quality Treatment</t>
  </si>
  <si>
    <t>WQSWPC-2016-KiCoPW-00042</t>
  </si>
  <si>
    <t>Silverdale Way Green Street Phases 1 and 2</t>
  </si>
  <si>
    <t>Kittitas Conservation Trust</t>
  </si>
  <si>
    <t>WQC-2018-KittCT-00164</t>
  </si>
  <si>
    <t>Upper Yakima River Restoration Project</t>
  </si>
  <si>
    <t>District 13: 100%</t>
  </si>
  <si>
    <t>Kooskooskie Commons</t>
  </si>
  <si>
    <t>WQC-2018-KooCom-00196</t>
  </si>
  <si>
    <t>West Little Walla Walla River and Walsh Spring Creek Riparian Restoration</t>
  </si>
  <si>
    <t>District 16: 100%</t>
  </si>
  <si>
    <t>Lacey city of - Public Works Department</t>
  </si>
  <si>
    <t>WQC-2018-LacePW-00137</t>
  </si>
  <si>
    <t xml:space="preserve">Lacey Regenerative Air Street Sweeper  </t>
  </si>
  <si>
    <t>District 22: 100%</t>
  </si>
  <si>
    <t>Lewis County Conservation District</t>
  </si>
  <si>
    <t>WQC-2018-LeCoCD-00111</t>
  </si>
  <si>
    <t>No-Till Drill for Improved Soil and Water Quality</t>
  </si>
  <si>
    <t>District 19: 25%, District 20: 75%</t>
  </si>
  <si>
    <t>WQC-2018-LeCoCD-00131</t>
  </si>
  <si>
    <t>Tile Drain Solutions</t>
  </si>
  <si>
    <t>District 19: 30%, District 20: 70%</t>
  </si>
  <si>
    <t>Lincoln County Conservation District</t>
  </si>
  <si>
    <t>WQC-2018-LiCoCD-00078</t>
  </si>
  <si>
    <t>Lincoln County, Palouse Rock Lake, &amp; Pine Creek CD BMP Partnership</t>
  </si>
  <si>
    <t>Statewide</t>
  </si>
  <si>
    <t>Long Beach city of</t>
  </si>
  <si>
    <t>WQC-2018-LongBe-00128</t>
  </si>
  <si>
    <t xml:space="preserve"> Long Beach Regional Biosolids Treatment and Disposal Engineering Report</t>
  </si>
  <si>
    <t>Lower Columbia Estuary Partnership</t>
  </si>
  <si>
    <t>WQC-2018-LCEP-00122</t>
  </si>
  <si>
    <t>Salmon Creek Stormwater OSPREY Project</t>
  </si>
  <si>
    <t>District 18: 100%</t>
  </si>
  <si>
    <t>Lummi Indian Business Council</t>
  </si>
  <si>
    <t>WQC-2018-LuInBC-00187</t>
  </si>
  <si>
    <t>Creating Cool Water Temperature Refuges in the SF Nooksack River</t>
  </si>
  <si>
    <t>Lynden city of - Public Works Department</t>
  </si>
  <si>
    <t>WQC-2018-LyndPW-00026</t>
  </si>
  <si>
    <t>Lynden WWTP Outfall Replacement</t>
  </si>
  <si>
    <t>WQC-2018-LyndPW-00044</t>
  </si>
  <si>
    <t xml:space="preserve">Pepin Creek/Double Ditch Creek Realignment - Bank Stabilization </t>
  </si>
  <si>
    <t>WQSWPC-2016-LyndPW-00053</t>
  </si>
  <si>
    <t>Judson Street Downtown Low Impact Development Demonstration Design</t>
  </si>
  <si>
    <t>Main Street Sewer District</t>
  </si>
  <si>
    <t>WQC-2018-MainSt-00216</t>
  </si>
  <si>
    <t>Main Street Sewer District (MSSD) General Sewer Plan and Facilities Plan</t>
  </si>
  <si>
    <t>Maple Valley city of - Public Works</t>
  </si>
  <si>
    <t>WQSWPC-2016-MaVaPW-00077</t>
  </si>
  <si>
    <t>Witte Road SE Phase 4 Street Improvements Design</t>
  </si>
  <si>
    <t>Marysville city of - Public Works Department</t>
  </si>
  <si>
    <t>WQC-2018-MaryPW-00087</t>
  </si>
  <si>
    <t>Marysville Enhanced Street Sweeping Program</t>
  </si>
  <si>
    <t>WQC-2018-MaryPW-00094</t>
  </si>
  <si>
    <t xml:space="preserve">Downtown Stormwater Treatment Design and Construction </t>
  </si>
  <si>
    <t>WQSWPC-2016-MaryPW-00018</t>
  </si>
  <si>
    <t xml:space="preserve">Historic Downtown Green Retrofit </t>
  </si>
  <si>
    <t>Mason County - Utilities and Waste Management Department</t>
  </si>
  <si>
    <t>WQC-2018-MaCoUW-00136</t>
  </si>
  <si>
    <t xml:space="preserve">Belfair Sewer Old Belfair Highway Collection System </t>
  </si>
  <si>
    <t>Metaline town of</t>
  </si>
  <si>
    <t>WQC-2018-Metali-00172</t>
  </si>
  <si>
    <t>Metaline STP Refinance</t>
  </si>
  <si>
    <t>Refinance</t>
  </si>
  <si>
    <t>Wastewater Facility - Refinance</t>
  </si>
  <si>
    <t>Mid-Columbia Fisheries Enhancement Group</t>
  </si>
  <si>
    <t>WQC-2018-MCFEG-00032</t>
  </si>
  <si>
    <t>Addressing water temperature concerns in the Yakima River basin</t>
  </si>
  <si>
    <t>District 08: 33%, District 13: 34%, District 14: 16%, District 15: 17%</t>
  </si>
  <si>
    <t>WQC-2018-MCFEG-00126</t>
  </si>
  <si>
    <t>Environmental analysis and design of changes to the Yakima Delta</t>
  </si>
  <si>
    <t>District 08: 100%</t>
  </si>
  <si>
    <t>Milton city of</t>
  </si>
  <si>
    <t>WQSWPC-2016-Milton-00056</t>
  </si>
  <si>
    <t>City Hall Campus Stormwater LID Retrofit</t>
  </si>
  <si>
    <t>District 30: 100%</t>
  </si>
  <si>
    <t>Monroe city of - Design and Construction Division</t>
  </si>
  <si>
    <t>WQC-2018-MonrDC-00031</t>
  </si>
  <si>
    <t>Madison Combined Sewer Separation Project</t>
  </si>
  <si>
    <t>Morton city of</t>
  </si>
  <si>
    <t>WQC-2018-Morton-00014</t>
  </si>
  <si>
    <t>Morton WWTF and Lift Station Improvements</t>
  </si>
  <si>
    <t>Mukilteo city of</t>
  </si>
  <si>
    <t>WQSWPC-2016-Mukilt-00034</t>
  </si>
  <si>
    <t>Mukilteo Stormwater Low Impact Development Retrofit Pre-Construction</t>
  </si>
  <si>
    <t>District 21: 100%</t>
  </si>
  <si>
    <t>Oak Harbor city of</t>
  </si>
  <si>
    <t>WQC-2018-OakHar-00112</t>
  </si>
  <si>
    <t>City of Oak Harbor Wastewater Treatment Plant</t>
  </si>
  <si>
    <t>Ocean Shores city of</t>
  </si>
  <si>
    <t>WQC-2018-OceSho-00210</t>
  </si>
  <si>
    <t>Pt. Brown Avenue</t>
  </si>
  <si>
    <t>Odessa town of</t>
  </si>
  <si>
    <t>WQC-2018-Odessa-00235</t>
  </si>
  <si>
    <t>Town of Odessa General sewer Plan</t>
  </si>
  <si>
    <t>Okanogan Conservation District</t>
  </si>
  <si>
    <t>WQC-2018-OkanCD-00088</t>
  </si>
  <si>
    <t>After the Fire and Flood: Restoration of Benson Creek Watershed</t>
  </si>
  <si>
    <t>Olympia city of</t>
  </si>
  <si>
    <t>WQSWPC-2016-Olympi-00050</t>
  </si>
  <si>
    <t>Green Stormwater Retrofit Designs</t>
  </si>
  <si>
    <t>Othello city of</t>
  </si>
  <si>
    <t>WQC-2018-Othell-00227</t>
  </si>
  <si>
    <t>City Of Othello Wastewater Facility Plan</t>
  </si>
  <si>
    <t>Pacific city of</t>
  </si>
  <si>
    <t>WQC-2018-Pacifi-00228</t>
  </si>
  <si>
    <t>White River Estates Treatment BMP Project</t>
  </si>
  <si>
    <t>Pacific County Anglers</t>
  </si>
  <si>
    <t>WQC-2018-PaCoAn-00081</t>
  </si>
  <si>
    <t>Stringer Creek Riparian Restoration</t>
  </si>
  <si>
    <t>Palouse Conservation District</t>
  </si>
  <si>
    <t>WQC-2018-PaloCD-00110</t>
  </si>
  <si>
    <t>Palouse Direct Seed Partnership Implementation and Monitoring</t>
  </si>
  <si>
    <t>WQC-2018-PaloCD-00125</t>
  </si>
  <si>
    <t xml:space="preserve">Watershed planning for optimal BMP placement and NPS pollution reduction. </t>
  </si>
  <si>
    <t>WQC-2018-PaloCD-00167</t>
  </si>
  <si>
    <t>Palouse Basin Water Quality Improvements</t>
  </si>
  <si>
    <t>Palouse Rock Lake Conservation District</t>
  </si>
  <si>
    <t>WQC-2018-PaRoCD-00134</t>
  </si>
  <si>
    <t>Eastern Washington Low Disturbance Direct Seed Demonstration Project</t>
  </si>
  <si>
    <t>Pend Oreille Conservation District</t>
  </si>
  <si>
    <t>WQC-2018-PeOrCD-00199</t>
  </si>
  <si>
    <t>Pend Oreille Wathershed Enhancement Project</t>
  </si>
  <si>
    <t>Pierce Conservation District</t>
  </si>
  <si>
    <t>WQC-2018-PierCD-00106</t>
  </si>
  <si>
    <t>Promoting Direct Seed and Cover Crop Practices in the Puyallup</t>
  </si>
  <si>
    <t>District 02: 20%, District 25: 40%, District 31: 40%</t>
  </si>
  <si>
    <t>WQC-2018-PierCD-00165</t>
  </si>
  <si>
    <t>South Prairie Creek TMDL Response</t>
  </si>
  <si>
    <t>Pierce County - Surface Water Management Division</t>
  </si>
  <si>
    <t>WQC-2018-PiCoSW-00073</t>
  </si>
  <si>
    <t>67th Avenue East Water Quality Retrofit</t>
  </si>
  <si>
    <t>District 25: 100%</t>
  </si>
  <si>
    <t>WQC-2018-PiCoSW-00077</t>
  </si>
  <si>
    <t>Woodland Creek Water Quality Facility</t>
  </si>
  <si>
    <t>Pomeroy Conservation District</t>
  </si>
  <si>
    <t>WQC-2018-PomeCD-00179</t>
  </si>
  <si>
    <t>Garfield County Water Quality Improvement Program 2017</t>
  </si>
  <si>
    <t>Port Angeles city of - Public Works</t>
  </si>
  <si>
    <t>WQSWPC-2016-PoAnPW-00001</t>
  </si>
  <si>
    <t>City Hall Parking Lot LID Retrofit</t>
  </si>
  <si>
    <t>WQSWPC-2016-PoAnPW-00014</t>
  </si>
  <si>
    <t>16th Street LID Retrofit</t>
  </si>
  <si>
    <t>Port Orchard city of - Public Works Department</t>
  </si>
  <si>
    <t>WQC-2018-PoOrPW-00107</t>
  </si>
  <si>
    <t>Johnson Creek Daylighting Project</t>
  </si>
  <si>
    <t>WQC-2018-PoOrPW-00206</t>
  </si>
  <si>
    <t>Port Orchard Downtown Basin Stormwater Plan</t>
  </si>
  <si>
    <t>WQC-2018-PoOrPW-00222</t>
  </si>
  <si>
    <t>Annapolis Creek Culvert Replacement and Sanitary Sewer Protection</t>
  </si>
  <si>
    <t>Poulsbo city of - Public Works Department</t>
  </si>
  <si>
    <t>WQC-2018-PoulPW-00158</t>
  </si>
  <si>
    <t>South Fork Dogfish Creek Basin Retrofit Design</t>
  </si>
  <si>
    <t>WQSWPC-2016-PoulPW-00036</t>
  </si>
  <si>
    <t>Noll Road Storm LID</t>
  </si>
  <si>
    <t>Puget Soundkeeper Alliance</t>
  </si>
  <si>
    <t>WQC-2018-PuSoAl*-00157</t>
  </si>
  <si>
    <t>Clean Marina Classroom: An Online Training Tool for Pollution Prevention</t>
  </si>
  <si>
    <t>Puyallup city of - Public Works</t>
  </si>
  <si>
    <t>WQC-2018-PuyaPW-00194</t>
  </si>
  <si>
    <t>Elmwood Sanitary Sewer Project</t>
  </si>
  <si>
    <t>WQC-2018-PuyaPW-00214</t>
  </si>
  <si>
    <t>Corporate Yards Decant Facility</t>
  </si>
  <si>
    <t>WQSWPC-2016-PuyaPW-00046</t>
  </si>
  <si>
    <t>WSU LID Frontage Improvements-Phase 4B</t>
  </si>
  <si>
    <t>RE Sources for Sustainable Communities</t>
  </si>
  <si>
    <t>WQC-2018-RESoSC-00204</t>
  </si>
  <si>
    <t>Sumas Clean Water Project</t>
  </si>
  <si>
    <t>Renton city of</t>
  </si>
  <si>
    <t>WQC-2018-Renton-00147</t>
  </si>
  <si>
    <t>NE 16th St - Jefferson Avenue NE Stormwater Green Connection Construction P</t>
  </si>
  <si>
    <t>District 11: 100%</t>
  </si>
  <si>
    <t>WQC-2018-Renton-00148</t>
  </si>
  <si>
    <t>NE 16th St - Jefferson Avenue NE Stormwater Green Connection Design Project</t>
  </si>
  <si>
    <t>WQSWPC-2016-Renton-00055</t>
  </si>
  <si>
    <t>NE 16th Street and Jefferson Avenue NE Stormwater Green Connection Design</t>
  </si>
  <si>
    <t>WQSWPC-2016-Renton-00058</t>
  </si>
  <si>
    <t>SE 172nd Street and 125th Avenue SE Green Stormwater Infrastructure Design</t>
  </si>
  <si>
    <t>Richland city of</t>
  </si>
  <si>
    <t>WQC-2018-Richla-00057</t>
  </si>
  <si>
    <t>Columbia Park Trail Stormwater Retrofit Project</t>
  </si>
  <si>
    <t>WQSWPC-2016-Richla-00079</t>
  </si>
  <si>
    <t>Meadow Springs LID Stormwater Project Et Al</t>
  </si>
  <si>
    <t>Riverside town of</t>
  </si>
  <si>
    <t>WQC-2018-Rivers-00198</t>
  </si>
  <si>
    <t>Town of Riverside Wastewater Improvements</t>
  </si>
  <si>
    <t>Royal City city of</t>
  </si>
  <si>
    <t>WQC-2018-RoyalC-00169</t>
  </si>
  <si>
    <t>Water Reclamation Facility UV Disinfection System</t>
  </si>
  <si>
    <t>San Juan County - Public Works Department</t>
  </si>
  <si>
    <t>WQC-2018-SJCoPW-00030</t>
  </si>
  <si>
    <t>Prune Alley and Fern Street Water Quality Improvements</t>
  </si>
  <si>
    <t>WQC-2018-SJCoPW-00072</t>
  </si>
  <si>
    <t>Market and Madrona Streets Water Quality Treatment Improvements</t>
  </si>
  <si>
    <t>WQC-2018-SJCoPW-00103</t>
  </si>
  <si>
    <t>Lopez Village Park Stormwater Treatment Facility</t>
  </si>
  <si>
    <t>WQC-2018-SJCoPW-00121</t>
  </si>
  <si>
    <t>Lopez Farmers Market Stormwater Improvements</t>
  </si>
  <si>
    <t>San Juan Islands Conservation District</t>
  </si>
  <si>
    <t>WQC-2018-SaJICD-00183</t>
  </si>
  <si>
    <t>Developing and Implementing a Direct Seed Program in the San Juan Islands</t>
  </si>
  <si>
    <t>Seattle city of - Public Utilities Department</t>
  </si>
  <si>
    <t>WQC-2018-SeaPUD-00209</t>
  </si>
  <si>
    <t>South Park Water Quality Facility</t>
  </si>
  <si>
    <t>WQC-2018-SeaPUD-00233</t>
  </si>
  <si>
    <t>Seattle Public Utilities Source Control Program Enhancements</t>
  </si>
  <si>
    <t>District 11: 20%, District 34: 20%, District 36: 20%, District 37: 20%, District 43: 20%</t>
  </si>
  <si>
    <t>Selah city of - Public Works</t>
  </si>
  <si>
    <t>WQC-2018-SelaPW-00120</t>
  </si>
  <si>
    <t>Taylor Ditch Outfall Pollution Reduction</t>
  </si>
  <si>
    <t>District 15: 100%</t>
  </si>
  <si>
    <t>Sequim city of - Public Works Department</t>
  </si>
  <si>
    <t>WQC-2017-SequPW-00162</t>
  </si>
  <si>
    <t>Doe Run Lift Station Improvements</t>
  </si>
  <si>
    <t>WQC-2017-SequPW-00177</t>
  </si>
  <si>
    <t>Sunnyside Sanitary Sewer Improvement</t>
  </si>
  <si>
    <t>WQC-2018-SequPW-00129</t>
  </si>
  <si>
    <t>W. Fir Street Sewer/Storm/Reclaimed Water Improvements</t>
  </si>
  <si>
    <t>Shoreline city of</t>
  </si>
  <si>
    <t>WQC-2018-Shorel-00205</t>
  </si>
  <si>
    <t>NE 148th St Infiltration Facilities</t>
  </si>
  <si>
    <t>District 32: 100%</t>
  </si>
  <si>
    <t>WQC-2018-Shorel-00226</t>
  </si>
  <si>
    <t>10th Avenue NE Stormwater Improvements</t>
  </si>
  <si>
    <t>WQSWPC-2016-Shorel-00052</t>
  </si>
  <si>
    <t>10th Avenue NE Stormwater Improvements Design</t>
  </si>
  <si>
    <t>Skagit Fisheries Enhancement Group</t>
  </si>
  <si>
    <t>WQC-2018-SFEG-00090</t>
  </si>
  <si>
    <t>Skagit River Rural Community Riparian Stewardship</t>
  </si>
  <si>
    <t>Skagit River System Cooperative</t>
  </si>
  <si>
    <t>WQC-2018-SkRiSC-00035</t>
  </si>
  <si>
    <t>Lower Skagit Tributaries Riparian Restoration</t>
  </si>
  <si>
    <t>Snohomish Conservation District</t>
  </si>
  <si>
    <t>WQC-2018-SnohCD-00162</t>
  </si>
  <si>
    <t>Filbert Creek Riparian Restoration Project</t>
  </si>
  <si>
    <t>District 01: 100%</t>
  </si>
  <si>
    <t>WQC-2018-SnohCD-00185</t>
  </si>
  <si>
    <t>Targeted Big Buffer Restoration: Stillaguamish River</t>
  </si>
  <si>
    <t>District 10: 50%, District 39: 50%</t>
  </si>
  <si>
    <t>WQC-2018-SnohCD-00218</t>
  </si>
  <si>
    <t>Jennings Park Phase One Riparian Restoration</t>
  </si>
  <si>
    <t>Snohomish County - Public Works Department</t>
  </si>
  <si>
    <t>WQC-2017-SnCoPW-00127</t>
  </si>
  <si>
    <t>Snohomish County Lake Stickney LID Water Quality &amp; Pedestrian Improvements</t>
  </si>
  <si>
    <t>WQC-2018-SnCoPW-00182</t>
  </si>
  <si>
    <t>Soap Lake city of</t>
  </si>
  <si>
    <t>WQC-2018-SoaLak-00015</t>
  </si>
  <si>
    <t>Sewer Replacement Project</t>
  </si>
  <si>
    <t>Sound Salmon Solutions</t>
  </si>
  <si>
    <t>WQC-2018-SoSaSo-00176</t>
  </si>
  <si>
    <t>Stillwater Natural Area Restoration Phase II</t>
  </si>
  <si>
    <t>WQC-2018-SoSaSo-00177</t>
  </si>
  <si>
    <t>Griffin - Snoqualmie Riparian Restoration</t>
  </si>
  <si>
    <t>WQC-2018-SoSaSo-00221</t>
  </si>
  <si>
    <t>Grant Creek Restoration Phase I</t>
  </si>
  <si>
    <t>South Bend city of</t>
  </si>
  <si>
    <t>WQC-2018-SoBend-00093</t>
  </si>
  <si>
    <t>Central Avenue Sewer Line Replacement Project</t>
  </si>
  <si>
    <t>Spokane city of</t>
  </si>
  <si>
    <t>WQC-2018-Spokan-00016</t>
  </si>
  <si>
    <t>CSO Basin 33-1 Control Facility</t>
  </si>
  <si>
    <t>District 03: 100%</t>
  </si>
  <si>
    <t>WQC-2018-Spokan-00018</t>
  </si>
  <si>
    <t>Erie Stormwater Facility</t>
  </si>
  <si>
    <t>WQC-2018-Spokan-00041</t>
  </si>
  <si>
    <t>CSO Basin 14 &amp; 15 Green Infrastructure</t>
  </si>
  <si>
    <t>WQC-2018-Spokan-00042</t>
  </si>
  <si>
    <t>CSO Basin 25 Stormwater Management</t>
  </si>
  <si>
    <t>WQC-2018-Spokan-00123</t>
  </si>
  <si>
    <t>CSO Basin 26 Control Facility</t>
  </si>
  <si>
    <t>WQC-2018-Spokan-00190</t>
  </si>
  <si>
    <t xml:space="preserve">Monroe Street Stormwater </t>
  </si>
  <si>
    <t>WQSWPC-2016-Spokan-00008</t>
  </si>
  <si>
    <t>CSO Basins 14 &amp; 15 Green Infrastructure</t>
  </si>
  <si>
    <t>WQSWPC-2016-Spokan-00010</t>
  </si>
  <si>
    <t>TJ Meenach Stormwater with Levy Project</t>
  </si>
  <si>
    <t>WQSWPC-2016-Spokan-00011</t>
  </si>
  <si>
    <t>N Monroe (Indiana to Cora) Stormwater Project</t>
  </si>
  <si>
    <t>WQSWPC-2016-Spokan-00012</t>
  </si>
  <si>
    <t>CSO Basin 34 WSDOT Stormwater Mitigation from I-90</t>
  </si>
  <si>
    <t>WQSWPC-2016-Spokan-00013</t>
  </si>
  <si>
    <t>Cochran Biofiltration Facility at TJ Meenach</t>
  </si>
  <si>
    <t>WQSWPC-2016-Spokan-00026</t>
  </si>
  <si>
    <t>CSO Basin 25 Stormwater Separation</t>
  </si>
  <si>
    <t>Spokane Conservation District</t>
  </si>
  <si>
    <t>WQC-2018-SpoCoD-00066</t>
  </si>
  <si>
    <t>Spokane County On Site Septic Program: Phase II</t>
  </si>
  <si>
    <t>On-Site Sewage System</t>
  </si>
  <si>
    <t>District 03: 20%, District 04: 20%, District 06: 20%, District 07: 20%, District 09: 20%</t>
  </si>
  <si>
    <t>WQC-2018-SpoCoD-00127</t>
  </si>
  <si>
    <t>Farmed Smart Certification and Direct Seed Loan Implementation Program</t>
  </si>
  <si>
    <t>District 09: 75%, District 13: 15%, District 16: 10%</t>
  </si>
  <si>
    <t>Spokane County - Stormwater Utility</t>
  </si>
  <si>
    <t>WQC-2018-SpCoSU-00004</t>
  </si>
  <si>
    <t>Bellwood Drive Stormwater Retrofit</t>
  </si>
  <si>
    <t>WQC-2018-SpCoSU-00005</t>
  </si>
  <si>
    <t>Mill Road Stormwater Retrofit</t>
  </si>
  <si>
    <t>WQC-2018-SpCoSU-00006</t>
  </si>
  <si>
    <t>Cascade Way - Wall to Normandie Stormwater Retrofit</t>
  </si>
  <si>
    <t>WQC-2018-SpCoSU-00007</t>
  </si>
  <si>
    <t>Columbia Drive - Northwood to Argonne Stormwater Retrofit</t>
  </si>
  <si>
    <t>District 04: 100%</t>
  </si>
  <si>
    <t>WQC-2018-SpCoSU-00008</t>
  </si>
  <si>
    <t>57th Avenue - Perry to Stone Stormwater Retrofit</t>
  </si>
  <si>
    <t>WQC-2018-SpCoSU-00009</t>
  </si>
  <si>
    <t>Wall Street - Phase 1 - (Francis to Monroe) Stormwater Retrofit</t>
  </si>
  <si>
    <t>WQC-2018-SpCoSU-00010</t>
  </si>
  <si>
    <t>Lyons Avenue - Wall to Atlantic Stormwater Retrofit</t>
  </si>
  <si>
    <t>WQC-2018-SpCoSU-00011</t>
  </si>
  <si>
    <t>Regina Drive - Mill to Division Stormwater Retrofit</t>
  </si>
  <si>
    <t>WQSWPC-2016-SpCoSU-00038</t>
  </si>
  <si>
    <t>Linwood Basin Water Quality Retrofit Project</t>
  </si>
  <si>
    <t>Spokane Valley city of</t>
  </si>
  <si>
    <t>WQC-2018-SpoVal-00074</t>
  </si>
  <si>
    <t>Spokane Valley Regional Decant Facility Canopy</t>
  </si>
  <si>
    <t>WQC-2018-SpoVal-00075</t>
  </si>
  <si>
    <t>Appleway Stormwater Improvements, Farr to University</t>
  </si>
  <si>
    <t>WQC-2018-SpoVal-00076</t>
  </si>
  <si>
    <t>Diversions: Havana at 8th &amp; 14th, Ponderosa, and Dishman-Mica</t>
  </si>
  <si>
    <t>WQSWPC-2016-SpoVal-00002</t>
  </si>
  <si>
    <t>Appleway Stormwater Improvements, Farr to University (PE Only)</t>
  </si>
  <si>
    <t>WQSWPC-2016-SpoVal-00009</t>
  </si>
  <si>
    <t>Chester Creek Diversions (PE Only)</t>
  </si>
  <si>
    <t>Stevens County Conservation District</t>
  </si>
  <si>
    <t>WQC-2018-StCoCD-00116</t>
  </si>
  <si>
    <t>Chewelah Creek Stabilization Project</t>
  </si>
  <si>
    <t>Stewardship Partners</t>
  </si>
  <si>
    <t>WQC-2018-StePar*-00192</t>
  </si>
  <si>
    <t>Jubilee Farm Phase I: 100’ Buffer Expansion and Lateral Stream Meander</t>
  </si>
  <si>
    <t>Sumner city of</t>
  </si>
  <si>
    <t>WQC-2018-Sumner-00229</t>
  </si>
  <si>
    <t>Sumner Decant Facility Upgrades</t>
  </si>
  <si>
    <t>Tacoma - Pierce County Health Department</t>
  </si>
  <si>
    <t>WQC-2018-TPCoHD-00146</t>
  </si>
  <si>
    <t>Expansion of regional septic loan program for water quality improvement</t>
  </si>
  <si>
    <t>Tacoma city of - Department of Public Utilities</t>
  </si>
  <si>
    <t>WQC-2018-TacDPU-00150</t>
  </si>
  <si>
    <t>Tacoma Public Utilities Vactor Waste Decant Facility</t>
  </si>
  <si>
    <t>District 25: 20%, District 27: 20%, District 28: 20%, District 29: 40%</t>
  </si>
  <si>
    <t>Tacoma city of - Environmental Services Department</t>
  </si>
  <si>
    <t>WQC-2018-TacoES-00100</t>
  </si>
  <si>
    <t>Madison District Green Infrastructure Project</t>
  </si>
  <si>
    <t>District 27: 100%</t>
  </si>
  <si>
    <t>WQC-2018-TacoES-00113</t>
  </si>
  <si>
    <t>Manitou Green Infrastructure Project</t>
  </si>
  <si>
    <t>WQC-2018-TacoES-00211</t>
  </si>
  <si>
    <t>Thea Foss Storm Trunkline and Outfall</t>
  </si>
  <si>
    <t>WQSWPC-2016-TacoES-00032</t>
  </si>
  <si>
    <t>Retrofit existing poor performing biofiltration swales to bioretention</t>
  </si>
  <si>
    <t>The Lands Council</t>
  </si>
  <si>
    <t>WQC-2018-TLC-00139</t>
  </si>
  <si>
    <t>Spokane River Watershed Riparian Restoration &amp; Water Quality Education</t>
  </si>
  <si>
    <t>District 03: 5%, District 04: 10%, District 06: 10%, District 07: 40%, District 09: 30%, District 13: 5%</t>
  </si>
  <si>
    <t>Thurston Conservation District</t>
  </si>
  <si>
    <t>WQC-2018-ThurCD-00174</t>
  </si>
  <si>
    <t>Community Centered Restoration of the Middle Deschutes Watershed</t>
  </si>
  <si>
    <t>District 20: 40%, District 22: 15%, District 35: 45%</t>
  </si>
  <si>
    <t>Thurston County - Resource Stewardship Department</t>
  </si>
  <si>
    <t>WQSWPC-2016-ThCoRS-00004</t>
  </si>
  <si>
    <t>Woodard Creek Basin Stormwater Retrofit Site 1</t>
  </si>
  <si>
    <t>Tonasket city of</t>
  </si>
  <si>
    <t>WQC-2018-Tonask-00124</t>
  </si>
  <si>
    <t>Tonasket Stormwater Plan</t>
  </si>
  <si>
    <t>WQC-2018-Tonask-00145</t>
  </si>
  <si>
    <t>Parry's Acres Sewer System Rehabilitation</t>
  </si>
  <si>
    <t>Tukwila city of - Public Works</t>
  </si>
  <si>
    <t>WQC-2017-Tukwil-00158</t>
  </si>
  <si>
    <t>Stormwater Outfall Water Quality Retrofits, Phase I</t>
  </si>
  <si>
    <t>WQSWPC-2016-Tukwil-00062</t>
  </si>
  <si>
    <t>53rd Avenue South Stormwater Retrofit Design</t>
  </si>
  <si>
    <t>Union Gap city of</t>
  </si>
  <si>
    <t>WQC-2018-UniGap-00048</t>
  </si>
  <si>
    <t>Ahtanum Road and Main Street Stormwater Improvements</t>
  </si>
  <si>
    <t>Valley View Sewer District</t>
  </si>
  <si>
    <t>WQC-2017-VaViSD-00066</t>
  </si>
  <si>
    <t>The Loop</t>
  </si>
  <si>
    <t>Vancouver city of</t>
  </si>
  <si>
    <t>WQC-2018-Vancou-00036</t>
  </si>
  <si>
    <t>NE Ross Street LID Retrofits</t>
  </si>
  <si>
    <t>District 17: 100%</t>
  </si>
  <si>
    <t>WQC-2018-Vancou-00043</t>
  </si>
  <si>
    <t>Burton Channel Green Retrofit Basin Study and Design</t>
  </si>
  <si>
    <t>District 49: 100%</t>
  </si>
  <si>
    <t>WQC-2018-Vancou-00061</t>
  </si>
  <si>
    <t>Vancouver Expanded Private Stormwater Facility Inspection Program</t>
  </si>
  <si>
    <t>WQC-2018-Vancou-00067</t>
  </si>
  <si>
    <t>East Orchards Fourth Plain Water Quality Retrofits</t>
  </si>
  <si>
    <t>WQC-2018-Vancou-00184</t>
  </si>
  <si>
    <t>Lower Grand Industrial Area LID Retrofits</t>
  </si>
  <si>
    <t>WQSWPC-2016-Vancou-00006</t>
  </si>
  <si>
    <t>Burton Channel Residential LID Retrofits</t>
  </si>
  <si>
    <t>Walla Walla city of</t>
  </si>
  <si>
    <t>WQC-2018-WalWal-00024</t>
  </si>
  <si>
    <t xml:space="preserve">Walla Walla Septage Bioreactor </t>
  </si>
  <si>
    <t>WQC-2018-WalWal-00059</t>
  </si>
  <si>
    <t>Isaacs Avenue Phase 2 Stormwater Green Retrofit Project</t>
  </si>
  <si>
    <t>WQSWPC-2016-WalWal-00035</t>
  </si>
  <si>
    <t>Isaacs Avenue Corridor Stormwater Green Retrofit Project</t>
  </si>
  <si>
    <t>Walla Walla County Conservation District</t>
  </si>
  <si>
    <t>WQC-2018-WWCoCD-00013</t>
  </si>
  <si>
    <t>Walla Walla area restoration and monitoring plan</t>
  </si>
  <si>
    <t>Warden, City of</t>
  </si>
  <si>
    <t>WQC-2018-Warden-00207</t>
  </si>
  <si>
    <t>West Warden Collection System Extension</t>
  </si>
  <si>
    <t>Waterville town of</t>
  </si>
  <si>
    <t>WQC-2018-waterv-00236</t>
  </si>
  <si>
    <t>Town of Waterville – 2018 Collection System Improvements</t>
  </si>
  <si>
    <t>Wenatchee city of</t>
  </si>
  <si>
    <t>WQC-2018-Wenatc-00154</t>
  </si>
  <si>
    <t>Peachey Street Basin Water Quality Retrofit</t>
  </si>
  <si>
    <t>WQSWPC-2016-Wenatc-00028</t>
  </si>
  <si>
    <t>North Wenatchee Stormwater Outfall Removal &amp; Water Quality Improvements</t>
  </si>
  <si>
    <t>West Richland city of - Public Works Department</t>
  </si>
  <si>
    <t>WQC-2018-WeRiPW-00173</t>
  </si>
  <si>
    <t>West Richland Ironton Stormwater Retrofit Construction</t>
  </si>
  <si>
    <t>Whatcom County - Public Works Department</t>
  </si>
  <si>
    <t>WQSWPC-2016-WhCoPW-00033</t>
  </si>
  <si>
    <t>Agate Bay Stormwater Improvements</t>
  </si>
  <si>
    <t>Yakima County - Public Services Department</t>
  </si>
  <si>
    <t>WQC-2017-YaCoPS-00006</t>
  </si>
  <si>
    <t>Stormwater Pollution Runoff Channel Control</t>
  </si>
  <si>
    <t>WQC-2017-YaCoPS-00072</t>
  </si>
  <si>
    <t>Yakima County UIC Well Retrofit or Removal Project</t>
  </si>
  <si>
    <t>District 14: 65%, District 15: 35%</t>
  </si>
  <si>
    <t>WQC-2018-YaCoPS-00115</t>
  </si>
  <si>
    <t>Stormwater Outfall Elimination to Yakima County Water Systems</t>
  </si>
  <si>
    <t>District 14: 55%, District 15: 45%</t>
  </si>
  <si>
    <t>WQC-2018-YaCoPS-00161</t>
  </si>
  <si>
    <t>Yelm city of - Public Works Department</t>
  </si>
  <si>
    <t>WQC-2018-YelmPW-00084</t>
  </si>
  <si>
    <t>City of Yelm Water Reclamation Facility Upgrades</t>
  </si>
  <si>
    <t>District 02: 100%</t>
  </si>
  <si>
    <t>State Fiscal Year 2018 Draft Water Quality Funding Offer List and Intended Use Plan</t>
  </si>
  <si>
    <t>Priority List of Projects (Appendix 1F)</t>
  </si>
  <si>
    <t>Purpose: List of projects proposed for funding based on the Governor's 2017-19 Biennial Budget and estimated federal funding, as presented in the SFY 2018 Draft List (Publication 17-10-003)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</si>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</sst>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&quot;$&quot;#,##0"/>
    <numFmt numFmtId="166" formatCode="0.0"/>
    <numFmt numFmtId="167" formatCode="0.0%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left" vertical="top" wrapText="1" readingOrder="1"/>
    </xf>
    <xf numFmtId="164" fontId="3" fillId="2" borderId="1" xfId="0" applyNumberFormat="1" applyFont="1" applyFill="1" applyBorder="1" applyAlignment="1">
      <alignment horizontal="center" vertical="top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0" fontId="2" fillId="3" borderId="1" xfId="0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165" fontId="4" fillId="3" borderId="1" xfId="0" applyNumberFormat="1" applyFont="1" applyFill="1" applyBorder="1" applyAlignment="1">
      <alignment horizontal="center" vertical="top" wrapText="1" readingOrder="1"/>
    </xf>
    <xf numFmtId="0" fontId="3" fillId="3" borderId="1" xfId="0" applyNumberFormat="1" applyFont="1" applyFill="1" applyBorder="1" applyAlignment="1">
      <alignment horizontal="center" vertical="top" wrapText="1" readingOrder="1"/>
    </xf>
    <xf numFmtId="165" fontId="4" fillId="4" borderId="1" xfId="0" applyNumberFormat="1" applyFont="1" applyFill="1" applyBorder="1" applyAlignment="1">
      <alignment horizontal="center" vertical="top" wrapText="1" readingOrder="1"/>
    </xf>
    <xf numFmtId="0" fontId="0" fillId="0" borderId="0" xfId="0" applyFont="1" applyAlignment="1">
      <alignment horizontal="center" vertical="top" wrapText="1" readingOrder="1"/>
    </xf>
    <xf numFmtId="0" fontId="5" fillId="0" borderId="1" xfId="0" applyFont="1" applyFill="1" applyBorder="1" applyAlignment="1">
      <alignment horizontal="left" vertical="top" wrapText="1" readingOrder="1"/>
    </xf>
    <xf numFmtId="166" fontId="5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Font="1" applyFill="1" applyBorder="1" applyAlignment="1">
      <alignment horizontal="center" vertical="top" wrapText="1" readingOrder="1"/>
    </xf>
    <xf numFmtId="0" fontId="0" fillId="0" borderId="1" xfId="0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center" vertical="top" wrapText="1" readingOrder="1"/>
    </xf>
    <xf numFmtId="0" fontId="0" fillId="0" borderId="1" xfId="0" applyFont="1" applyFill="1" applyBorder="1" applyAlignment="1">
      <alignment vertical="top" wrapText="1" readingOrder="1"/>
    </xf>
    <xf numFmtId="165" fontId="0" fillId="0" borderId="1" xfId="0" applyNumberFormat="1" applyFont="1" applyFill="1" applyBorder="1" applyAlignment="1">
      <alignment horizontal="center" vertical="top" wrapText="1" readingOrder="1"/>
    </xf>
    <xf numFmtId="0" fontId="0" fillId="0" borderId="0" xfId="0" applyFont="1" applyFill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167" fontId="5" fillId="0" borderId="1" xfId="1" applyNumberFormat="1" applyFont="1" applyFill="1" applyBorder="1" applyAlignment="1">
      <alignment horizontal="center" vertical="top" wrapText="1" readingOrder="1"/>
    </xf>
    <xf numFmtId="1" fontId="5" fillId="0" borderId="1" xfId="0" applyNumberFormat="1" applyFont="1" applyFill="1" applyBorder="1" applyAlignment="1">
      <alignment horizontal="center" vertical="top" wrapText="1" readingOrder="1"/>
    </xf>
    <xf numFmtId="3" fontId="0" fillId="0" borderId="1" xfId="0" applyNumberFormat="1" applyFont="1" applyFill="1" applyBorder="1" applyAlignment="1">
      <alignment horizontal="center" vertical="top" wrapText="1" readingOrder="1"/>
    </xf>
    <xf numFmtId="167" fontId="0" fillId="0" borderId="1" xfId="1" applyNumberFormat="1" applyFont="1" applyFill="1" applyBorder="1" applyAlignment="1">
      <alignment horizontal="center" vertical="top" wrapText="1" readingOrder="1"/>
    </xf>
    <xf numFmtId="165" fontId="6" fillId="0" borderId="1" xfId="0" applyNumberFormat="1" applyFont="1" applyFill="1" applyBorder="1" applyAlignment="1">
      <alignment horizontal="center" vertical="top" wrapText="1" readingOrder="1"/>
    </xf>
    <xf numFmtId="165" fontId="5" fillId="0" borderId="1" xfId="0" applyNumberFormat="1" applyFont="1" applyFill="1" applyBorder="1" applyAlignment="1">
      <alignment horizontal="left" vertical="top" wrapText="1" readingOrder="1"/>
    </xf>
    <xf numFmtId="3" fontId="5" fillId="0" borderId="1" xfId="0" applyNumberFormat="1" applyFont="1" applyFill="1" applyBorder="1" applyAlignment="1">
      <alignment horizontal="center" vertical="top" wrapText="1" readingOrder="1"/>
    </xf>
    <xf numFmtId="0" fontId="0" fillId="0" borderId="0" xfId="0" applyFont="1" applyAlignment="1">
      <alignment vertical="top" wrapText="1" readingOrder="1"/>
    </xf>
    <xf numFmtId="0" fontId="7" fillId="0" borderId="0" xfId="2" applyFont="1" applyAlignment="1">
      <alignment horizontal="center" vertical="top"/>
    </xf>
    <xf numFmtId="0" fontId="7" fillId="0" borderId="0" xfId="2" applyFont="1" applyFill="1" applyAlignment="1">
      <alignment horizontal="center" vertical="top" wrapText="1"/>
    </xf>
    <xf numFmtId="15" fontId="0" fillId="0" borderId="0" xfId="2" applyNumberFormat="1" applyFont="1" applyFill="1" applyBorder="1" applyAlignment="1">
      <alignment horizontal="left" wrapText="1"/>
    </xf>
    <xf numFmtId="15" fontId="1" fillId="0" borderId="0" xfId="2" applyNumberFormat="1" applyFont="1" applyFill="1" applyBorder="1" applyAlignment="1">
      <alignment horizontal="left" wrapText="1"/>
    </xf>
    <xf numFmtId="165" fontId="2" fillId="0" borderId="0" xfId="0" applyNumberFormat="1" applyFont="1" applyFill="1" applyAlignment="1">
      <alignment vertical="top" wrapText="1" readingOrder="1"/>
    </xf>
    <xf numFmtId="0" fontId="2" fillId="0" borderId="0" xfId="0" applyFont="1" applyFill="1" applyAlignment="1">
      <alignment horizontal="right" vertical="top" wrapText="1" readingOrder="1"/>
    </xf>
  </cellXfs>
  <cellStyles count="3">
    <cellStyle name="Normal" xfId="0" builtinId="0"/>
    <cellStyle name="Normal 2 36" xfId="2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0</xdr:row>
      <xdr:rowOff>0</xdr:rowOff>
    </xdr:from>
    <xdr:to>
      <xdr:col>13</xdr:col>
      <xdr:colOff>862013</xdr:colOff>
      <xdr:row>4</xdr:row>
      <xdr:rowOff>114300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16425" y="0"/>
          <a:ext cx="700088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4"/>
  <sheetViews>
    <sheetView tabSelected="1" workbookViewId="0">
      <pane xSplit="2" ySplit="5" topLeftCell="C220" activePane="bottomRight" state="frozen"/>
      <selection pane="topRight" activeCell="C1" sqref="C1"/>
      <selection pane="bottomLeft" activeCell="A2" sqref="A2"/>
      <selection pane="bottomRight" activeCell="I232" sqref="I232"/>
    </sheetView>
  </sheetViews>
  <sheetFormatPr defaultColWidth="27" defaultRowHeight="13.2" x14ac:dyDescent="0.25"/>
  <cols>
    <col min="1" max="1" width="23" style="27" customWidth="1"/>
    <col min="2" max="2" width="29.6640625" style="27" bestFit="1" customWidth="1"/>
    <col min="3" max="3" width="27" style="27"/>
    <col min="4" max="5" width="12.109375" style="27" bestFit="1" customWidth="1"/>
    <col min="6" max="6" width="27.88671875" style="27" bestFit="1" customWidth="1"/>
    <col min="7" max="7" width="22.5546875" style="27" customWidth="1"/>
    <col min="8" max="8" width="15.33203125" style="27" customWidth="1"/>
    <col min="9" max="9" width="16" style="27" bestFit="1" customWidth="1"/>
    <col min="10" max="10" width="15.44140625" style="27" bestFit="1" customWidth="1"/>
    <col min="11" max="11" width="18.109375" style="27" customWidth="1"/>
    <col min="12" max="12" width="17.88671875" style="27" customWidth="1"/>
    <col min="13" max="13" width="17.109375" style="27" customWidth="1"/>
    <col min="14" max="14" width="15" style="27" customWidth="1"/>
    <col min="15" max="15" width="18.33203125" style="27" bestFit="1" customWidth="1"/>
    <col min="16" max="16384" width="27" style="27"/>
  </cols>
  <sheetData>
    <row r="1" spans="1:15" ht="15.6" x14ac:dyDescent="0.25">
      <c r="A1" s="28" t="s">
        <v>665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15.75" customHeight="1" x14ac:dyDescent="0.25">
      <c r="A2" s="29" t="s">
        <v>666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2.75" customHeight="1" x14ac:dyDescent="0.25">
      <c r="A3" s="30" t="s">
        <v>667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ht="15.75" customHeight="1" x14ac:dyDescent="0.25"/>
    <row r="5" spans="1:15" s="10" customFormat="1" ht="25.5" customHeight="1" x14ac:dyDescent="0.25">
      <c r="A5" s="1" t="s">
        <v>0</v>
      </c>
      <c r="B5" s="1" t="s">
        <v>1</v>
      </c>
      <c r="C5" s="1" t="s">
        <v>2</v>
      </c>
      <c r="D5" s="2" t="s">
        <v>3</v>
      </c>
      <c r="E5" s="3" t="s">
        <v>4</v>
      </c>
      <c r="F5" s="1" t="s">
        <v>5</v>
      </c>
      <c r="G5" s="4" t="s">
        <v>6</v>
      </c>
      <c r="H5" s="5" t="s">
        <v>7</v>
      </c>
      <c r="I5" s="6" t="s">
        <v>8</v>
      </c>
      <c r="J5" s="6" t="s">
        <v>9</v>
      </c>
      <c r="K5" s="7" t="s">
        <v>10</v>
      </c>
      <c r="L5" s="7" t="s">
        <v>11</v>
      </c>
      <c r="M5" s="8" t="s">
        <v>12</v>
      </c>
      <c r="N5" s="8" t="s">
        <v>13</v>
      </c>
      <c r="O5" s="9" t="s">
        <v>14</v>
      </c>
    </row>
    <row r="6" spans="1:15" s="18" customFormat="1" ht="12.75" customHeight="1" x14ac:dyDescent="0.25">
      <c r="A6" s="11" t="s">
        <v>15</v>
      </c>
      <c r="B6" s="11" t="s">
        <v>16</v>
      </c>
      <c r="C6" s="11" t="s">
        <v>17</v>
      </c>
      <c r="D6" s="12">
        <v>612.5</v>
      </c>
      <c r="E6" s="13">
        <v>185</v>
      </c>
      <c r="F6" s="11" t="s">
        <v>18</v>
      </c>
      <c r="G6" s="14" t="s">
        <v>19</v>
      </c>
      <c r="H6" s="15">
        <v>150000</v>
      </c>
      <c r="I6" s="15">
        <v>0</v>
      </c>
      <c r="J6" s="15">
        <v>0</v>
      </c>
      <c r="K6" s="15">
        <v>0</v>
      </c>
      <c r="L6" s="15">
        <v>0</v>
      </c>
      <c r="M6" s="16"/>
      <c r="N6" s="16"/>
      <c r="O6" s="17">
        <v>150000</v>
      </c>
    </row>
    <row r="7" spans="1:15" s="18" customFormat="1" ht="12.75" customHeight="1" x14ac:dyDescent="0.25">
      <c r="A7" s="11" t="s">
        <v>20</v>
      </c>
      <c r="B7" s="11" t="s">
        <v>21</v>
      </c>
      <c r="C7" s="11" t="s">
        <v>22</v>
      </c>
      <c r="D7" s="12">
        <v>645</v>
      </c>
      <c r="E7" s="13">
        <v>169</v>
      </c>
      <c r="F7" s="11" t="s">
        <v>23</v>
      </c>
      <c r="G7" s="14" t="s">
        <v>24</v>
      </c>
      <c r="H7" s="15">
        <v>262500</v>
      </c>
      <c r="I7" s="15">
        <v>0</v>
      </c>
      <c r="J7" s="15">
        <v>0</v>
      </c>
      <c r="K7" s="15">
        <v>0</v>
      </c>
      <c r="L7" s="15">
        <v>0</v>
      </c>
      <c r="M7" s="16"/>
      <c r="N7" s="16"/>
      <c r="O7" s="17">
        <v>262500</v>
      </c>
    </row>
    <row r="8" spans="1:15" s="18" customFormat="1" ht="12.75" customHeight="1" x14ac:dyDescent="0.25">
      <c r="A8" s="11" t="s">
        <v>25</v>
      </c>
      <c r="B8" s="11" t="s">
        <v>26</v>
      </c>
      <c r="C8" s="11" t="s">
        <v>27</v>
      </c>
      <c r="D8" s="12">
        <v>725.00099999999998</v>
      </c>
      <c r="E8" s="13">
        <v>122</v>
      </c>
      <c r="F8" s="11" t="s">
        <v>28</v>
      </c>
      <c r="G8" s="14" t="s">
        <v>29</v>
      </c>
      <c r="H8" s="15">
        <v>0</v>
      </c>
      <c r="I8" s="15">
        <v>0</v>
      </c>
      <c r="J8" s="15">
        <v>250000</v>
      </c>
      <c r="K8" s="15">
        <v>0</v>
      </c>
      <c r="L8" s="15">
        <v>0</v>
      </c>
      <c r="M8" s="16"/>
      <c r="N8" s="16"/>
      <c r="O8" s="17">
        <v>250000</v>
      </c>
    </row>
    <row r="9" spans="1:15" s="18" customFormat="1" ht="12.75" customHeight="1" x14ac:dyDescent="0.25">
      <c r="A9" s="11" t="s">
        <v>30</v>
      </c>
      <c r="B9" s="11" t="s">
        <v>31</v>
      </c>
      <c r="C9" s="11" t="s">
        <v>32</v>
      </c>
      <c r="D9" s="12">
        <v>720.5</v>
      </c>
      <c r="E9" s="13">
        <v>125</v>
      </c>
      <c r="F9" s="11" t="s">
        <v>18</v>
      </c>
      <c r="G9" s="14" t="s">
        <v>29</v>
      </c>
      <c r="H9" s="15">
        <v>200000</v>
      </c>
      <c r="I9" s="15">
        <v>0</v>
      </c>
      <c r="J9" s="15">
        <v>0</v>
      </c>
      <c r="K9" s="15">
        <v>0</v>
      </c>
      <c r="L9" s="15">
        <v>0</v>
      </c>
      <c r="M9" s="16"/>
      <c r="N9" s="16"/>
      <c r="O9" s="17">
        <v>200000</v>
      </c>
    </row>
    <row r="10" spans="1:15" s="18" customFormat="1" ht="39.6" x14ac:dyDescent="0.25">
      <c r="A10" s="11" t="s">
        <v>33</v>
      </c>
      <c r="B10" s="11" t="s">
        <v>34</v>
      </c>
      <c r="C10" s="11" t="s">
        <v>35</v>
      </c>
      <c r="D10" s="12">
        <v>729</v>
      </c>
      <c r="E10" s="13">
        <v>120</v>
      </c>
      <c r="F10" s="11" t="s">
        <v>18</v>
      </c>
      <c r="G10" s="14" t="s">
        <v>36</v>
      </c>
      <c r="H10" s="15">
        <v>102700</v>
      </c>
      <c r="I10" s="15">
        <v>0</v>
      </c>
      <c r="J10" s="15">
        <v>0</v>
      </c>
      <c r="K10" s="15">
        <v>0</v>
      </c>
      <c r="L10" s="15">
        <v>0</v>
      </c>
      <c r="M10" s="16"/>
      <c r="N10" s="16"/>
      <c r="O10" s="17">
        <v>102700</v>
      </c>
    </row>
    <row r="11" spans="1:15" s="18" customFormat="1" ht="12.75" customHeight="1" x14ac:dyDescent="0.25">
      <c r="A11" s="11" t="s">
        <v>37</v>
      </c>
      <c r="B11" s="11" t="s">
        <v>38</v>
      </c>
      <c r="C11" s="11" t="s">
        <v>39</v>
      </c>
      <c r="D11" s="12">
        <v>925</v>
      </c>
      <c r="E11" s="13">
        <v>4</v>
      </c>
      <c r="F11" s="11" t="s">
        <v>40</v>
      </c>
      <c r="G11" s="14" t="s">
        <v>19</v>
      </c>
      <c r="H11" s="15">
        <v>0</v>
      </c>
      <c r="I11" s="15">
        <v>0</v>
      </c>
      <c r="J11" s="15">
        <v>0</v>
      </c>
      <c r="K11" s="15">
        <v>4418760</v>
      </c>
      <c r="L11" s="15">
        <v>0</v>
      </c>
      <c r="M11" s="19" t="s">
        <v>41</v>
      </c>
      <c r="N11" s="20">
        <v>1.4999999999999999E-2</v>
      </c>
      <c r="O11" s="17">
        <v>4418760</v>
      </c>
    </row>
    <row r="12" spans="1:15" s="18" customFormat="1" ht="12.75" customHeight="1" x14ac:dyDescent="0.25">
      <c r="A12" s="11" t="s">
        <v>37</v>
      </c>
      <c r="B12" s="11" t="s">
        <v>42</v>
      </c>
      <c r="C12" s="11" t="s">
        <v>43</v>
      </c>
      <c r="D12" s="12">
        <v>860</v>
      </c>
      <c r="E12" s="13">
        <v>24</v>
      </c>
      <c r="F12" s="11" t="s">
        <v>40</v>
      </c>
      <c r="G12" s="14" t="s">
        <v>19</v>
      </c>
      <c r="H12" s="15">
        <v>0</v>
      </c>
      <c r="I12" s="15">
        <v>0</v>
      </c>
      <c r="J12" s="15">
        <v>0</v>
      </c>
      <c r="K12" s="15">
        <v>1737640</v>
      </c>
      <c r="L12" s="15">
        <v>0</v>
      </c>
      <c r="M12" s="19" t="s">
        <v>41</v>
      </c>
      <c r="N12" s="20">
        <v>1.4999999999999999E-2</v>
      </c>
      <c r="O12" s="17">
        <v>1737640</v>
      </c>
    </row>
    <row r="13" spans="1:15" s="18" customFormat="1" ht="12.75" customHeight="1" x14ac:dyDescent="0.25">
      <c r="A13" s="11" t="s">
        <v>37</v>
      </c>
      <c r="B13" s="11" t="s">
        <v>44</v>
      </c>
      <c r="C13" s="11" t="s">
        <v>45</v>
      </c>
      <c r="D13" s="12">
        <v>789.50099999999998</v>
      </c>
      <c r="E13" s="13">
        <v>77</v>
      </c>
      <c r="F13" s="11" t="s">
        <v>28</v>
      </c>
      <c r="G13" s="14" t="s">
        <v>46</v>
      </c>
      <c r="H13" s="15">
        <v>0</v>
      </c>
      <c r="I13" s="15">
        <v>0</v>
      </c>
      <c r="J13" s="15">
        <v>500000</v>
      </c>
      <c r="K13" s="15">
        <v>0</v>
      </c>
      <c r="L13" s="15">
        <v>0</v>
      </c>
      <c r="M13" s="16"/>
      <c r="N13" s="16"/>
      <c r="O13" s="17">
        <v>500000</v>
      </c>
    </row>
    <row r="14" spans="1:15" s="18" customFormat="1" ht="26.4" x14ac:dyDescent="0.25">
      <c r="A14" s="11" t="s">
        <v>37</v>
      </c>
      <c r="B14" s="11" t="s">
        <v>47</v>
      </c>
      <c r="C14" s="11" t="s">
        <v>48</v>
      </c>
      <c r="D14" s="12">
        <v>864.5</v>
      </c>
      <c r="E14" s="13">
        <v>18</v>
      </c>
      <c r="F14" s="11" t="s">
        <v>23</v>
      </c>
      <c r="G14" s="14" t="s">
        <v>49</v>
      </c>
      <c r="H14" s="15">
        <v>148305</v>
      </c>
      <c r="I14" s="15">
        <v>0</v>
      </c>
      <c r="J14" s="15">
        <v>0</v>
      </c>
      <c r="K14" s="15">
        <v>0</v>
      </c>
      <c r="L14" s="15">
        <v>0</v>
      </c>
      <c r="M14" s="16"/>
      <c r="N14" s="16"/>
      <c r="O14" s="17">
        <v>148305</v>
      </c>
    </row>
    <row r="15" spans="1:15" s="18" customFormat="1" ht="12.75" customHeight="1" x14ac:dyDescent="0.25">
      <c r="A15" s="11" t="s">
        <v>37</v>
      </c>
      <c r="B15" s="11" t="s">
        <v>50</v>
      </c>
      <c r="C15" s="11" t="s">
        <v>51</v>
      </c>
      <c r="D15" s="12">
        <v>863</v>
      </c>
      <c r="E15" s="13">
        <v>20</v>
      </c>
      <c r="F15" s="11" t="s">
        <v>18</v>
      </c>
      <c r="G15" s="14" t="s">
        <v>19</v>
      </c>
      <c r="H15" s="15">
        <v>491637.25</v>
      </c>
      <c r="I15" s="15">
        <v>0</v>
      </c>
      <c r="J15" s="15">
        <v>0</v>
      </c>
      <c r="K15" s="15">
        <v>0</v>
      </c>
      <c r="L15" s="15">
        <v>0</v>
      </c>
      <c r="M15" s="16"/>
      <c r="N15" s="16"/>
      <c r="O15" s="17">
        <v>491637.25</v>
      </c>
    </row>
    <row r="16" spans="1:15" s="18" customFormat="1" ht="12.75" customHeight="1" x14ac:dyDescent="0.25">
      <c r="A16" s="11" t="s">
        <v>37</v>
      </c>
      <c r="B16" s="11" t="s">
        <v>52</v>
      </c>
      <c r="C16" s="11" t="s">
        <v>53</v>
      </c>
      <c r="D16" s="12">
        <v>876</v>
      </c>
      <c r="E16" s="13">
        <v>14</v>
      </c>
      <c r="F16" s="11" t="s">
        <v>18</v>
      </c>
      <c r="G16" s="14" t="s">
        <v>19</v>
      </c>
      <c r="H16" s="15">
        <v>1236464.25</v>
      </c>
      <c r="I16" s="15">
        <v>0</v>
      </c>
      <c r="J16" s="15">
        <v>0</v>
      </c>
      <c r="K16" s="15">
        <v>249181</v>
      </c>
      <c r="L16" s="15">
        <v>0</v>
      </c>
      <c r="M16" s="19" t="s">
        <v>41</v>
      </c>
      <c r="N16" s="20">
        <v>1.4999999999999999E-2</v>
      </c>
      <c r="O16" s="17">
        <v>1485645.25</v>
      </c>
    </row>
    <row r="17" spans="1:15" s="18" customFormat="1" ht="39.6" x14ac:dyDescent="0.25">
      <c r="A17" s="11" t="s">
        <v>37</v>
      </c>
      <c r="B17" s="11" t="s">
        <v>54</v>
      </c>
      <c r="C17" s="11" t="s">
        <v>55</v>
      </c>
      <c r="D17" s="12">
        <v>838.00199999999995</v>
      </c>
      <c r="E17" s="13">
        <v>46</v>
      </c>
      <c r="F17" s="11" t="s">
        <v>28</v>
      </c>
      <c r="G17" s="14" t="s">
        <v>56</v>
      </c>
      <c r="H17" s="15">
        <v>0</v>
      </c>
      <c r="I17" s="15">
        <v>0</v>
      </c>
      <c r="J17" s="15">
        <v>500000</v>
      </c>
      <c r="K17" s="15">
        <v>828088</v>
      </c>
      <c r="L17" s="15">
        <v>0</v>
      </c>
      <c r="M17" s="19" t="s">
        <v>41</v>
      </c>
      <c r="N17" s="20">
        <v>1.4999999999999999E-2</v>
      </c>
      <c r="O17" s="17">
        <v>1328088</v>
      </c>
    </row>
    <row r="18" spans="1:15" s="18" customFormat="1" ht="39.6" x14ac:dyDescent="0.25">
      <c r="A18" s="11" t="s">
        <v>57</v>
      </c>
      <c r="B18" s="11" t="s">
        <v>58</v>
      </c>
      <c r="C18" s="11" t="s">
        <v>59</v>
      </c>
      <c r="D18" s="12">
        <v>805.5</v>
      </c>
      <c r="E18" s="13">
        <v>71</v>
      </c>
      <c r="F18" s="11" t="s">
        <v>28</v>
      </c>
      <c r="G18" s="14" t="s">
        <v>60</v>
      </c>
      <c r="H18" s="15">
        <v>0</v>
      </c>
      <c r="I18" s="15">
        <v>0</v>
      </c>
      <c r="J18" s="15">
        <v>250000</v>
      </c>
      <c r="K18" s="15">
        <v>0</v>
      </c>
      <c r="L18" s="15">
        <v>0</v>
      </c>
      <c r="M18" s="16"/>
      <c r="N18" s="16"/>
      <c r="O18" s="17">
        <v>250000</v>
      </c>
    </row>
    <row r="19" spans="1:15" s="18" customFormat="1" ht="39.6" x14ac:dyDescent="0.25">
      <c r="A19" s="11" t="s">
        <v>61</v>
      </c>
      <c r="B19" s="11" t="s">
        <v>62</v>
      </c>
      <c r="C19" s="11" t="s">
        <v>63</v>
      </c>
      <c r="D19" s="12">
        <v>781.5</v>
      </c>
      <c r="E19" s="13">
        <v>85</v>
      </c>
      <c r="F19" s="11" t="s">
        <v>40</v>
      </c>
      <c r="G19" s="14" t="s">
        <v>64</v>
      </c>
      <c r="H19" s="15">
        <v>0</v>
      </c>
      <c r="I19" s="15">
        <v>0</v>
      </c>
      <c r="J19" s="15">
        <v>0</v>
      </c>
      <c r="K19" s="15">
        <v>85000</v>
      </c>
      <c r="L19" s="15">
        <v>85000</v>
      </c>
      <c r="M19" s="19" t="s">
        <v>41</v>
      </c>
      <c r="N19" s="20">
        <v>1.4999999999999999E-2</v>
      </c>
      <c r="O19" s="17">
        <v>170000</v>
      </c>
    </row>
    <row r="20" spans="1:15" s="18" customFormat="1" ht="26.4" x14ac:dyDescent="0.25">
      <c r="A20" s="11" t="s">
        <v>65</v>
      </c>
      <c r="B20" s="11" t="s">
        <v>66</v>
      </c>
      <c r="C20" s="11" t="s">
        <v>67</v>
      </c>
      <c r="D20" s="12">
        <v>608.5</v>
      </c>
      <c r="E20" s="13">
        <v>188</v>
      </c>
      <c r="F20" s="11" t="s">
        <v>18</v>
      </c>
      <c r="G20" s="14" t="s">
        <v>68</v>
      </c>
      <c r="H20" s="15">
        <v>676356.99749999994</v>
      </c>
      <c r="I20" s="15">
        <v>0</v>
      </c>
      <c r="J20" s="15">
        <v>0</v>
      </c>
      <c r="K20" s="15">
        <v>0</v>
      </c>
      <c r="L20" s="15">
        <v>0</v>
      </c>
      <c r="M20" s="16"/>
      <c r="N20" s="16"/>
      <c r="O20" s="17">
        <v>676356.99749999994</v>
      </c>
    </row>
    <row r="21" spans="1:15" s="18" customFormat="1" ht="39.6" x14ac:dyDescent="0.25">
      <c r="A21" s="11" t="s">
        <v>69</v>
      </c>
      <c r="B21" s="11" t="s">
        <v>70</v>
      </c>
      <c r="C21" s="11" t="s">
        <v>71</v>
      </c>
      <c r="D21" s="12">
        <v>692.55</v>
      </c>
      <c r="E21" s="13">
        <v>138</v>
      </c>
      <c r="F21" s="11" t="s">
        <v>18</v>
      </c>
      <c r="G21" s="14" t="s">
        <v>72</v>
      </c>
      <c r="H21" s="15">
        <v>250000</v>
      </c>
      <c r="I21" s="15">
        <v>0</v>
      </c>
      <c r="J21" s="15">
        <v>0</v>
      </c>
      <c r="K21" s="15">
        <v>0</v>
      </c>
      <c r="L21" s="15">
        <v>0</v>
      </c>
      <c r="M21" s="16"/>
      <c r="N21" s="16"/>
      <c r="O21" s="17">
        <v>250000</v>
      </c>
    </row>
    <row r="22" spans="1:15" s="18" customFormat="1" ht="26.4" x14ac:dyDescent="0.25">
      <c r="A22" s="11" t="s">
        <v>73</v>
      </c>
      <c r="B22" s="11" t="s">
        <v>74</v>
      </c>
      <c r="C22" s="11" t="s">
        <v>75</v>
      </c>
      <c r="D22" s="12">
        <v>867</v>
      </c>
      <c r="E22" s="13">
        <v>17</v>
      </c>
      <c r="F22" s="11" t="s">
        <v>40</v>
      </c>
      <c r="G22" s="14" t="s">
        <v>76</v>
      </c>
      <c r="H22" s="15">
        <v>0</v>
      </c>
      <c r="I22" s="15">
        <v>0</v>
      </c>
      <c r="J22" s="15">
        <v>0</v>
      </c>
      <c r="K22" s="15">
        <v>3800000</v>
      </c>
      <c r="L22" s="15">
        <v>0</v>
      </c>
      <c r="M22" s="19" t="s">
        <v>41</v>
      </c>
      <c r="N22" s="20">
        <v>1.4999999999999999E-2</v>
      </c>
      <c r="O22" s="17">
        <v>3800000</v>
      </c>
    </row>
    <row r="23" spans="1:15" s="18" customFormat="1" ht="26.4" x14ac:dyDescent="0.25">
      <c r="A23" s="11" t="s">
        <v>77</v>
      </c>
      <c r="B23" s="11" t="s">
        <v>78</v>
      </c>
      <c r="C23" s="11" t="s">
        <v>79</v>
      </c>
      <c r="D23" s="12">
        <v>653.04</v>
      </c>
      <c r="E23" s="13">
        <v>165</v>
      </c>
      <c r="F23" s="11" t="s">
        <v>40</v>
      </c>
      <c r="G23" s="14" t="s">
        <v>80</v>
      </c>
      <c r="H23" s="15">
        <v>0</v>
      </c>
      <c r="I23" s="15">
        <v>0</v>
      </c>
      <c r="J23" s="15">
        <v>0</v>
      </c>
      <c r="K23" s="15">
        <v>111500</v>
      </c>
      <c r="L23" s="15">
        <v>111500</v>
      </c>
      <c r="M23" s="19" t="s">
        <v>41</v>
      </c>
      <c r="N23" s="20">
        <v>1.4999999999999999E-2</v>
      </c>
      <c r="O23" s="17">
        <v>223000</v>
      </c>
    </row>
    <row r="24" spans="1:15" s="18" customFormat="1" ht="26.4" x14ac:dyDescent="0.25">
      <c r="A24" s="11" t="s">
        <v>81</v>
      </c>
      <c r="B24" s="11" t="s">
        <v>82</v>
      </c>
      <c r="C24" s="11" t="s">
        <v>83</v>
      </c>
      <c r="D24" s="12">
        <v>743.5</v>
      </c>
      <c r="E24" s="13">
        <v>108</v>
      </c>
      <c r="F24" s="11" t="s">
        <v>18</v>
      </c>
      <c r="G24" s="14" t="s">
        <v>84</v>
      </c>
      <c r="H24" s="15">
        <v>70500</v>
      </c>
      <c r="I24" s="15">
        <v>0</v>
      </c>
      <c r="J24" s="15">
        <v>0</v>
      </c>
      <c r="K24" s="15">
        <v>0</v>
      </c>
      <c r="L24" s="15">
        <v>0</v>
      </c>
      <c r="M24" s="16"/>
      <c r="N24" s="16"/>
      <c r="O24" s="17">
        <v>70500</v>
      </c>
    </row>
    <row r="25" spans="1:15" s="18" customFormat="1" ht="26.4" x14ac:dyDescent="0.25">
      <c r="A25" s="11" t="s">
        <v>85</v>
      </c>
      <c r="B25" s="11" t="s">
        <v>86</v>
      </c>
      <c r="C25" s="11" t="s">
        <v>87</v>
      </c>
      <c r="D25" s="12">
        <v>628</v>
      </c>
      <c r="E25" s="13">
        <v>178</v>
      </c>
      <c r="F25" s="11" t="s">
        <v>18</v>
      </c>
      <c r="G25" s="14" t="s">
        <v>19</v>
      </c>
      <c r="H25" s="15">
        <v>234530</v>
      </c>
      <c r="I25" s="15">
        <v>0</v>
      </c>
      <c r="J25" s="15">
        <v>0</v>
      </c>
      <c r="K25" s="15">
        <v>0</v>
      </c>
      <c r="L25" s="15">
        <v>0</v>
      </c>
      <c r="M25" s="16"/>
      <c r="N25" s="16"/>
      <c r="O25" s="17">
        <v>234530</v>
      </c>
    </row>
    <row r="26" spans="1:15" s="18" customFormat="1" ht="26.4" x14ac:dyDescent="0.25">
      <c r="A26" s="11" t="s">
        <v>85</v>
      </c>
      <c r="B26" s="11" t="s">
        <v>88</v>
      </c>
      <c r="C26" s="11" t="s">
        <v>87</v>
      </c>
      <c r="D26" s="21" t="s">
        <v>89</v>
      </c>
      <c r="E26" s="21" t="s">
        <v>89</v>
      </c>
      <c r="F26" s="11" t="s">
        <v>18</v>
      </c>
      <c r="G26" s="14" t="s">
        <v>19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6"/>
      <c r="N26" s="16"/>
      <c r="O26" s="17">
        <v>0</v>
      </c>
    </row>
    <row r="27" spans="1:15" s="18" customFormat="1" ht="39.6" x14ac:dyDescent="0.25">
      <c r="A27" s="11" t="s">
        <v>90</v>
      </c>
      <c r="B27" s="11" t="s">
        <v>91</v>
      </c>
      <c r="C27" s="11" t="s">
        <v>92</v>
      </c>
      <c r="D27" s="12">
        <v>855.5</v>
      </c>
      <c r="E27" s="13">
        <v>28</v>
      </c>
      <c r="F27" s="11" t="s">
        <v>93</v>
      </c>
      <c r="G27" s="14" t="s">
        <v>94</v>
      </c>
      <c r="H27" s="15">
        <v>0</v>
      </c>
      <c r="I27" s="15">
        <v>0</v>
      </c>
      <c r="J27" s="15">
        <v>5000000</v>
      </c>
      <c r="K27" s="15">
        <v>6825000</v>
      </c>
      <c r="L27" s="15">
        <v>0</v>
      </c>
      <c r="M27" s="19" t="s">
        <v>41</v>
      </c>
      <c r="N27" s="20">
        <v>5.0000000000000001E-3</v>
      </c>
      <c r="O27" s="17">
        <v>11825000</v>
      </c>
    </row>
    <row r="28" spans="1:15" s="18" customFormat="1" ht="26.4" x14ac:dyDescent="0.25">
      <c r="A28" s="11" t="s">
        <v>95</v>
      </c>
      <c r="B28" s="11" t="s">
        <v>96</v>
      </c>
      <c r="C28" s="11" t="s">
        <v>97</v>
      </c>
      <c r="D28" s="12">
        <v>721</v>
      </c>
      <c r="E28" s="13">
        <v>124</v>
      </c>
      <c r="F28" s="11" t="s">
        <v>18</v>
      </c>
      <c r="G28" s="14" t="s">
        <v>68</v>
      </c>
      <c r="H28" s="15">
        <v>829375</v>
      </c>
      <c r="I28" s="15">
        <v>0</v>
      </c>
      <c r="J28" s="15">
        <v>0</v>
      </c>
      <c r="K28" s="15">
        <v>0</v>
      </c>
      <c r="L28" s="15">
        <v>0</v>
      </c>
      <c r="M28" s="16"/>
      <c r="N28" s="16"/>
      <c r="O28" s="17">
        <v>829375</v>
      </c>
    </row>
    <row r="29" spans="1:15" s="18" customFormat="1" ht="39.6" x14ac:dyDescent="0.25">
      <c r="A29" s="11" t="s">
        <v>98</v>
      </c>
      <c r="B29" s="11" t="s">
        <v>99</v>
      </c>
      <c r="C29" s="11" t="s">
        <v>100</v>
      </c>
      <c r="D29" s="13" t="s">
        <v>101</v>
      </c>
      <c r="E29" s="13" t="s">
        <v>101</v>
      </c>
      <c r="F29" s="11" t="s">
        <v>28</v>
      </c>
      <c r="G29" s="14" t="s">
        <v>80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6"/>
      <c r="N29" s="16"/>
      <c r="O29" s="17">
        <v>0</v>
      </c>
    </row>
    <row r="30" spans="1:15" s="18" customFormat="1" ht="26.4" x14ac:dyDescent="0.25">
      <c r="A30" s="11" t="s">
        <v>98</v>
      </c>
      <c r="B30" s="11" t="s">
        <v>102</v>
      </c>
      <c r="C30" s="11" t="s">
        <v>103</v>
      </c>
      <c r="D30" s="12">
        <v>769.5</v>
      </c>
      <c r="E30" s="13">
        <v>94</v>
      </c>
      <c r="F30" s="11" t="s">
        <v>28</v>
      </c>
      <c r="G30" s="14" t="s">
        <v>80</v>
      </c>
      <c r="H30" s="15">
        <v>0</v>
      </c>
      <c r="I30" s="15">
        <v>0</v>
      </c>
      <c r="J30" s="15">
        <v>180769.5</v>
      </c>
      <c r="K30" s="15">
        <v>0</v>
      </c>
      <c r="L30" s="15">
        <v>0</v>
      </c>
      <c r="M30" s="16"/>
      <c r="N30" s="16"/>
      <c r="O30" s="17">
        <v>180769.5</v>
      </c>
    </row>
    <row r="31" spans="1:15" s="18" customFormat="1" ht="39.6" x14ac:dyDescent="0.25">
      <c r="A31" s="11" t="s">
        <v>98</v>
      </c>
      <c r="B31" s="11" t="s">
        <v>104</v>
      </c>
      <c r="C31" s="11" t="s">
        <v>105</v>
      </c>
      <c r="D31" s="12">
        <v>670.5</v>
      </c>
      <c r="E31" s="13">
        <v>152</v>
      </c>
      <c r="F31" s="11" t="s">
        <v>28</v>
      </c>
      <c r="G31" s="14" t="s">
        <v>80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6"/>
      <c r="N31" s="16"/>
      <c r="O31" s="17">
        <v>0</v>
      </c>
    </row>
    <row r="32" spans="1:15" s="18" customFormat="1" ht="26.4" x14ac:dyDescent="0.25">
      <c r="A32" s="11" t="s">
        <v>98</v>
      </c>
      <c r="B32" s="11" t="s">
        <v>106</v>
      </c>
      <c r="C32" s="11" t="s">
        <v>107</v>
      </c>
      <c r="D32" s="12">
        <v>665.5</v>
      </c>
      <c r="E32" s="13">
        <v>156</v>
      </c>
      <c r="F32" s="11" t="s">
        <v>28</v>
      </c>
      <c r="G32" s="14" t="s">
        <v>80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6"/>
      <c r="N32" s="16"/>
      <c r="O32" s="17">
        <v>0</v>
      </c>
    </row>
    <row r="33" spans="1:15" s="18" customFormat="1" ht="26.4" x14ac:dyDescent="0.25">
      <c r="A33" s="11" t="s">
        <v>108</v>
      </c>
      <c r="B33" s="11" t="s">
        <v>109</v>
      </c>
      <c r="C33" s="11" t="s">
        <v>110</v>
      </c>
      <c r="D33" s="12">
        <v>604.5</v>
      </c>
      <c r="E33" s="13">
        <v>189</v>
      </c>
      <c r="F33" s="11" t="s">
        <v>18</v>
      </c>
      <c r="G33" s="14" t="s">
        <v>80</v>
      </c>
      <c r="H33" s="15">
        <v>433125</v>
      </c>
      <c r="I33" s="15">
        <v>0</v>
      </c>
      <c r="J33" s="15">
        <v>0</v>
      </c>
      <c r="K33" s="15">
        <v>0</v>
      </c>
      <c r="L33" s="15">
        <v>0</v>
      </c>
      <c r="M33" s="16"/>
      <c r="N33" s="16"/>
      <c r="O33" s="17">
        <v>433125</v>
      </c>
    </row>
    <row r="34" spans="1:15" s="18" customFormat="1" ht="26.4" x14ac:dyDescent="0.25">
      <c r="A34" s="11" t="s">
        <v>108</v>
      </c>
      <c r="B34" s="11" t="s">
        <v>111</v>
      </c>
      <c r="C34" s="11" t="s">
        <v>112</v>
      </c>
      <c r="D34" s="12">
        <v>652.5</v>
      </c>
      <c r="E34" s="13">
        <v>167</v>
      </c>
      <c r="F34" s="11" t="s">
        <v>18</v>
      </c>
      <c r="G34" s="14" t="s">
        <v>80</v>
      </c>
      <c r="H34" s="15">
        <v>200000</v>
      </c>
      <c r="I34" s="15">
        <v>0</v>
      </c>
      <c r="J34" s="15">
        <v>0</v>
      </c>
      <c r="K34" s="15">
        <v>0</v>
      </c>
      <c r="L34" s="15">
        <v>0</v>
      </c>
      <c r="M34" s="16"/>
      <c r="N34" s="16"/>
      <c r="O34" s="17">
        <v>200000</v>
      </c>
    </row>
    <row r="35" spans="1:15" s="18" customFormat="1" ht="26.4" x14ac:dyDescent="0.25">
      <c r="A35" s="11" t="s">
        <v>113</v>
      </c>
      <c r="B35" s="11" t="s">
        <v>114</v>
      </c>
      <c r="C35" s="11" t="s">
        <v>115</v>
      </c>
      <c r="D35" s="22">
        <v>1000.011</v>
      </c>
      <c r="E35" s="21">
        <v>1.0999999999999999E-2</v>
      </c>
      <c r="F35" s="11" t="s">
        <v>93</v>
      </c>
      <c r="G35" s="14" t="s">
        <v>80</v>
      </c>
      <c r="H35" s="15">
        <v>0</v>
      </c>
      <c r="I35" s="15">
        <v>0</v>
      </c>
      <c r="J35" s="15">
        <v>2860705</v>
      </c>
      <c r="K35" s="15">
        <v>0</v>
      </c>
      <c r="L35" s="15">
        <v>0</v>
      </c>
      <c r="M35" s="16"/>
      <c r="N35" s="16"/>
      <c r="O35" s="17">
        <v>2860705</v>
      </c>
    </row>
    <row r="36" spans="1:15" s="18" customFormat="1" ht="39.6" x14ac:dyDescent="0.25">
      <c r="A36" s="11" t="s">
        <v>116</v>
      </c>
      <c r="B36" s="11" t="s">
        <v>117</v>
      </c>
      <c r="C36" s="11" t="s">
        <v>118</v>
      </c>
      <c r="D36" s="21" t="s">
        <v>89</v>
      </c>
      <c r="E36" s="21" t="s">
        <v>89</v>
      </c>
      <c r="F36" s="11" t="s">
        <v>18</v>
      </c>
      <c r="G36" s="14" t="s">
        <v>29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6"/>
      <c r="N36" s="16"/>
      <c r="O36" s="17">
        <v>0</v>
      </c>
    </row>
    <row r="37" spans="1:15" s="18" customFormat="1" ht="26.4" x14ac:dyDescent="0.25">
      <c r="A37" s="11" t="s">
        <v>116</v>
      </c>
      <c r="B37" s="11" t="s">
        <v>119</v>
      </c>
      <c r="C37" s="11" t="s">
        <v>120</v>
      </c>
      <c r="D37" s="12">
        <v>577.5</v>
      </c>
      <c r="E37" s="13">
        <v>192</v>
      </c>
      <c r="F37" s="11" t="s">
        <v>18</v>
      </c>
      <c r="G37" s="14" t="s">
        <v>29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6"/>
      <c r="N37" s="16"/>
      <c r="O37" s="17">
        <v>0</v>
      </c>
    </row>
    <row r="38" spans="1:15" s="18" customFormat="1" ht="26.4" x14ac:dyDescent="0.25">
      <c r="A38" s="11" t="s">
        <v>116</v>
      </c>
      <c r="B38" s="11" t="s">
        <v>121</v>
      </c>
      <c r="C38" s="11" t="s">
        <v>122</v>
      </c>
      <c r="D38" s="12">
        <v>570.5</v>
      </c>
      <c r="E38" s="13">
        <v>194</v>
      </c>
      <c r="F38" s="11" t="s">
        <v>23</v>
      </c>
      <c r="G38" s="14" t="s">
        <v>29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6"/>
      <c r="N38" s="16"/>
      <c r="O38" s="17">
        <v>0</v>
      </c>
    </row>
    <row r="39" spans="1:15" s="18" customFormat="1" ht="26.4" x14ac:dyDescent="0.25">
      <c r="A39" s="11" t="s">
        <v>116</v>
      </c>
      <c r="B39" s="11" t="s">
        <v>123</v>
      </c>
      <c r="C39" s="11" t="s">
        <v>124</v>
      </c>
      <c r="D39" s="12">
        <v>863.005</v>
      </c>
      <c r="E39" s="13">
        <v>19</v>
      </c>
      <c r="F39" s="11" t="s">
        <v>40</v>
      </c>
      <c r="G39" s="14" t="s">
        <v>125</v>
      </c>
      <c r="H39" s="15">
        <v>0</v>
      </c>
      <c r="I39" s="15">
        <v>0</v>
      </c>
      <c r="J39" s="15">
        <v>0</v>
      </c>
      <c r="K39" s="15">
        <v>709000</v>
      </c>
      <c r="L39" s="15">
        <v>709000</v>
      </c>
      <c r="M39" s="19" t="s">
        <v>126</v>
      </c>
      <c r="N39" s="23">
        <v>7.0000000000000001E-3</v>
      </c>
      <c r="O39" s="17">
        <v>1418000</v>
      </c>
    </row>
    <row r="40" spans="1:15" s="18" customFormat="1" ht="26.4" x14ac:dyDescent="0.25">
      <c r="A40" s="11" t="s">
        <v>127</v>
      </c>
      <c r="B40" s="11" t="s">
        <v>128</v>
      </c>
      <c r="C40" s="11" t="s">
        <v>129</v>
      </c>
      <c r="D40" s="12">
        <v>633</v>
      </c>
      <c r="E40" s="13">
        <v>176</v>
      </c>
      <c r="F40" s="11" t="s">
        <v>28</v>
      </c>
      <c r="G40" s="14" t="s">
        <v>130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6"/>
      <c r="N40" s="16"/>
      <c r="O40" s="17">
        <v>0</v>
      </c>
    </row>
    <row r="41" spans="1:15" s="18" customFormat="1" ht="39.6" x14ac:dyDescent="0.25">
      <c r="A41" s="11" t="s">
        <v>131</v>
      </c>
      <c r="B41" s="11" t="s">
        <v>132</v>
      </c>
      <c r="C41" s="11" t="s">
        <v>133</v>
      </c>
      <c r="D41" s="12">
        <v>856.5</v>
      </c>
      <c r="E41" s="13">
        <v>27</v>
      </c>
      <c r="F41" s="11" t="s">
        <v>18</v>
      </c>
      <c r="G41" s="14" t="s">
        <v>134</v>
      </c>
      <c r="H41" s="15">
        <v>150000</v>
      </c>
      <c r="I41" s="15">
        <v>0</v>
      </c>
      <c r="J41" s="15">
        <v>0</v>
      </c>
      <c r="K41" s="15">
        <v>0</v>
      </c>
      <c r="L41" s="15">
        <v>0</v>
      </c>
      <c r="M41" s="16"/>
      <c r="N41" s="16"/>
      <c r="O41" s="17">
        <v>150000</v>
      </c>
    </row>
    <row r="42" spans="1:15" s="18" customFormat="1" ht="39.6" x14ac:dyDescent="0.25">
      <c r="A42" s="11" t="s">
        <v>135</v>
      </c>
      <c r="B42" s="11" t="s">
        <v>136</v>
      </c>
      <c r="C42" s="11" t="s">
        <v>137</v>
      </c>
      <c r="D42" s="22">
        <v>1000.014</v>
      </c>
      <c r="E42" s="21">
        <v>1.4E-2</v>
      </c>
      <c r="F42" s="11" t="s">
        <v>93</v>
      </c>
      <c r="G42" s="14" t="s">
        <v>24</v>
      </c>
      <c r="H42" s="15">
        <v>0</v>
      </c>
      <c r="I42" s="15">
        <v>0</v>
      </c>
      <c r="J42" s="15">
        <v>591595</v>
      </c>
      <c r="K42" s="15">
        <v>0</v>
      </c>
      <c r="L42" s="15">
        <v>0</v>
      </c>
      <c r="M42" s="16"/>
      <c r="N42" s="16"/>
      <c r="O42" s="17">
        <v>591595</v>
      </c>
    </row>
    <row r="43" spans="1:15" s="18" customFormat="1" ht="39.6" x14ac:dyDescent="0.25">
      <c r="A43" s="11" t="s">
        <v>138</v>
      </c>
      <c r="B43" s="11" t="s">
        <v>139</v>
      </c>
      <c r="C43" s="11" t="s">
        <v>140</v>
      </c>
      <c r="D43" s="13" t="s">
        <v>101</v>
      </c>
      <c r="E43" s="13" t="s">
        <v>101</v>
      </c>
      <c r="F43" s="11" t="s">
        <v>40</v>
      </c>
      <c r="G43" s="14" t="s">
        <v>141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6"/>
      <c r="N43" s="16"/>
      <c r="O43" s="17">
        <v>0</v>
      </c>
    </row>
    <row r="44" spans="1:15" s="18" customFormat="1" ht="39.6" x14ac:dyDescent="0.25">
      <c r="A44" s="11" t="s">
        <v>138</v>
      </c>
      <c r="B44" s="11" t="s">
        <v>142</v>
      </c>
      <c r="C44" s="11" t="s">
        <v>143</v>
      </c>
      <c r="D44" s="13" t="s">
        <v>101</v>
      </c>
      <c r="E44" s="13" t="s">
        <v>101</v>
      </c>
      <c r="F44" s="11" t="s">
        <v>40</v>
      </c>
      <c r="G44" s="14" t="s">
        <v>141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6"/>
      <c r="N44" s="16"/>
      <c r="O44" s="17">
        <v>0</v>
      </c>
    </row>
    <row r="45" spans="1:15" s="18" customFormat="1" ht="39.6" x14ac:dyDescent="0.25">
      <c r="A45" s="11" t="s">
        <v>144</v>
      </c>
      <c r="B45" s="11" t="s">
        <v>145</v>
      </c>
      <c r="C45" s="11" t="s">
        <v>146</v>
      </c>
      <c r="D45" s="12">
        <v>780.5</v>
      </c>
      <c r="E45" s="13">
        <v>88</v>
      </c>
      <c r="F45" s="11" t="s">
        <v>28</v>
      </c>
      <c r="G45" s="14" t="s">
        <v>147</v>
      </c>
      <c r="H45" s="15">
        <v>0</v>
      </c>
      <c r="I45" s="15">
        <v>0</v>
      </c>
      <c r="J45" s="15">
        <v>130101.44</v>
      </c>
      <c r="K45" s="15">
        <v>0</v>
      </c>
      <c r="L45" s="15">
        <v>0</v>
      </c>
      <c r="M45" s="16"/>
      <c r="N45" s="16"/>
      <c r="O45" s="17">
        <v>130101.44</v>
      </c>
    </row>
    <row r="46" spans="1:15" s="18" customFormat="1" ht="39.6" x14ac:dyDescent="0.25">
      <c r="A46" s="11" t="s">
        <v>148</v>
      </c>
      <c r="B46" s="11" t="s">
        <v>149</v>
      </c>
      <c r="C46" s="11" t="s">
        <v>150</v>
      </c>
      <c r="D46" s="12">
        <v>842.00544000000002</v>
      </c>
      <c r="E46" s="13">
        <v>41</v>
      </c>
      <c r="F46" s="11" t="s">
        <v>28</v>
      </c>
      <c r="G46" s="14" t="s">
        <v>151</v>
      </c>
      <c r="H46" s="15">
        <v>0</v>
      </c>
      <c r="I46" s="15">
        <v>132900</v>
      </c>
      <c r="J46" s="15">
        <v>0</v>
      </c>
      <c r="K46" s="15">
        <v>0</v>
      </c>
      <c r="L46" s="15">
        <v>0</v>
      </c>
      <c r="M46" s="16"/>
      <c r="N46" s="16"/>
      <c r="O46" s="17">
        <v>132900</v>
      </c>
    </row>
    <row r="47" spans="1:15" s="18" customFormat="1" ht="39.6" x14ac:dyDescent="0.25">
      <c r="A47" s="11" t="s">
        <v>148</v>
      </c>
      <c r="B47" s="11" t="s">
        <v>152</v>
      </c>
      <c r="C47" s="11" t="s">
        <v>153</v>
      </c>
      <c r="D47" s="12">
        <v>806</v>
      </c>
      <c r="E47" s="13">
        <v>70</v>
      </c>
      <c r="F47" s="11" t="s">
        <v>28</v>
      </c>
      <c r="G47" s="14" t="s">
        <v>151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6"/>
      <c r="N47" s="16"/>
      <c r="O47" s="17">
        <v>0</v>
      </c>
    </row>
    <row r="48" spans="1:15" s="18" customFormat="1" ht="26.4" x14ac:dyDescent="0.25">
      <c r="A48" s="11" t="s">
        <v>154</v>
      </c>
      <c r="B48" s="11" t="s">
        <v>155</v>
      </c>
      <c r="C48" s="11" t="s">
        <v>156</v>
      </c>
      <c r="D48" s="12">
        <v>767.00099999999998</v>
      </c>
      <c r="E48" s="13">
        <v>96</v>
      </c>
      <c r="F48" s="11" t="s">
        <v>28</v>
      </c>
      <c r="G48" s="14" t="s">
        <v>157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6"/>
      <c r="N48" s="16"/>
      <c r="O48" s="17">
        <v>0</v>
      </c>
    </row>
    <row r="49" spans="1:15" s="18" customFormat="1" ht="39.6" x14ac:dyDescent="0.25">
      <c r="A49" s="11" t="s">
        <v>158</v>
      </c>
      <c r="B49" s="11" t="s">
        <v>159</v>
      </c>
      <c r="C49" s="11" t="s">
        <v>160</v>
      </c>
      <c r="D49" s="12">
        <v>817.50049999999999</v>
      </c>
      <c r="E49" s="13">
        <v>63</v>
      </c>
      <c r="F49" s="11" t="s">
        <v>18</v>
      </c>
      <c r="G49" s="14" t="s">
        <v>80</v>
      </c>
      <c r="H49" s="15">
        <v>250000</v>
      </c>
      <c r="I49" s="15">
        <v>0</v>
      </c>
      <c r="J49" s="15">
        <v>0</v>
      </c>
      <c r="K49" s="15">
        <v>0</v>
      </c>
      <c r="L49" s="15">
        <v>0</v>
      </c>
      <c r="M49" s="16"/>
      <c r="N49" s="16"/>
      <c r="O49" s="17">
        <v>250000</v>
      </c>
    </row>
    <row r="50" spans="1:15" s="18" customFormat="1" ht="26.4" x14ac:dyDescent="0.25">
      <c r="A50" s="11" t="s">
        <v>161</v>
      </c>
      <c r="B50" s="11" t="s">
        <v>162</v>
      </c>
      <c r="C50" s="11" t="s">
        <v>163</v>
      </c>
      <c r="D50" s="12">
        <v>634.5</v>
      </c>
      <c r="E50" s="13">
        <v>175</v>
      </c>
      <c r="F50" s="11" t="s">
        <v>28</v>
      </c>
      <c r="G50" s="14" t="s">
        <v>64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6"/>
      <c r="N50" s="16"/>
      <c r="O50" s="17">
        <v>0</v>
      </c>
    </row>
    <row r="51" spans="1:15" s="18" customFormat="1" x14ac:dyDescent="0.25">
      <c r="A51" s="11" t="s">
        <v>164</v>
      </c>
      <c r="B51" s="11" t="s">
        <v>165</v>
      </c>
      <c r="C51" s="11" t="s">
        <v>166</v>
      </c>
      <c r="D51" s="12">
        <v>672.5</v>
      </c>
      <c r="E51" s="13">
        <v>150</v>
      </c>
      <c r="F51" s="11" t="s">
        <v>23</v>
      </c>
      <c r="G51" s="14" t="s">
        <v>80</v>
      </c>
      <c r="H51" s="15">
        <v>0</v>
      </c>
      <c r="I51" s="15">
        <v>0</v>
      </c>
      <c r="J51" s="15">
        <v>57750</v>
      </c>
      <c r="K51" s="15">
        <v>19250</v>
      </c>
      <c r="L51" s="15">
        <v>0</v>
      </c>
      <c r="M51" s="19" t="s">
        <v>41</v>
      </c>
      <c r="N51" s="20">
        <v>1.4999999999999999E-2</v>
      </c>
      <c r="O51" s="17">
        <v>77000</v>
      </c>
    </row>
    <row r="52" spans="1:15" s="18" customFormat="1" ht="39.6" x14ac:dyDescent="0.25">
      <c r="A52" s="11" t="s">
        <v>167</v>
      </c>
      <c r="B52" s="11" t="s">
        <v>168</v>
      </c>
      <c r="C52" s="11" t="s">
        <v>169</v>
      </c>
      <c r="D52" s="12">
        <v>620</v>
      </c>
      <c r="E52" s="13">
        <v>181</v>
      </c>
      <c r="F52" s="11" t="s">
        <v>18</v>
      </c>
      <c r="G52" s="14" t="s">
        <v>170</v>
      </c>
      <c r="H52" s="15">
        <v>247550</v>
      </c>
      <c r="I52" s="15">
        <v>0</v>
      </c>
      <c r="J52" s="15">
        <v>0</v>
      </c>
      <c r="K52" s="15">
        <v>0</v>
      </c>
      <c r="L52" s="15">
        <v>0</v>
      </c>
      <c r="M52" s="16"/>
      <c r="N52" s="16"/>
      <c r="O52" s="17">
        <v>247550</v>
      </c>
    </row>
    <row r="53" spans="1:15" s="18" customFormat="1" ht="26.4" x14ac:dyDescent="0.25">
      <c r="A53" s="11" t="s">
        <v>171</v>
      </c>
      <c r="B53" s="11" t="s">
        <v>172</v>
      </c>
      <c r="C53" s="11" t="s">
        <v>173</v>
      </c>
      <c r="D53" s="12">
        <v>810</v>
      </c>
      <c r="E53" s="13">
        <v>68</v>
      </c>
      <c r="F53" s="11" t="s">
        <v>18</v>
      </c>
      <c r="G53" s="14" t="s">
        <v>46</v>
      </c>
      <c r="H53" s="15">
        <v>250000</v>
      </c>
      <c r="I53" s="15">
        <v>0</v>
      </c>
      <c r="J53" s="15">
        <v>0</v>
      </c>
      <c r="K53" s="15">
        <v>0</v>
      </c>
      <c r="L53" s="15">
        <v>0</v>
      </c>
      <c r="M53" s="16"/>
      <c r="N53" s="16"/>
      <c r="O53" s="17">
        <v>250000</v>
      </c>
    </row>
    <row r="54" spans="1:15" s="18" customFormat="1" ht="39.6" x14ac:dyDescent="0.25">
      <c r="A54" s="11" t="s">
        <v>174</v>
      </c>
      <c r="B54" s="11" t="s">
        <v>175</v>
      </c>
      <c r="C54" s="11" t="s">
        <v>176</v>
      </c>
      <c r="D54" s="12">
        <v>664</v>
      </c>
      <c r="E54" s="13">
        <v>158</v>
      </c>
      <c r="F54" s="11" t="s">
        <v>28</v>
      </c>
      <c r="G54" s="14" t="s">
        <v>151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6"/>
      <c r="N54" s="16"/>
      <c r="O54" s="17">
        <v>0</v>
      </c>
    </row>
    <row r="55" spans="1:15" s="18" customFormat="1" ht="26.4" x14ac:dyDescent="0.25">
      <c r="A55" s="11" t="s">
        <v>177</v>
      </c>
      <c r="B55" s="11" t="s">
        <v>178</v>
      </c>
      <c r="C55" s="11" t="s">
        <v>179</v>
      </c>
      <c r="D55" s="12">
        <v>809</v>
      </c>
      <c r="E55" s="13">
        <v>69</v>
      </c>
      <c r="F55" s="11" t="s">
        <v>28</v>
      </c>
      <c r="G55" s="14" t="s">
        <v>76</v>
      </c>
      <c r="H55" s="15">
        <v>0</v>
      </c>
      <c r="I55" s="24">
        <v>0</v>
      </c>
      <c r="J55" s="15">
        <v>0</v>
      </c>
      <c r="K55" s="15">
        <v>0</v>
      </c>
      <c r="L55" s="15">
        <v>0</v>
      </c>
      <c r="M55" s="16"/>
      <c r="N55" s="16"/>
      <c r="O55" s="17">
        <v>0</v>
      </c>
    </row>
    <row r="56" spans="1:15" s="18" customFormat="1" ht="26.4" x14ac:dyDescent="0.25">
      <c r="A56" s="11" t="s">
        <v>180</v>
      </c>
      <c r="B56" s="11" t="s">
        <v>181</v>
      </c>
      <c r="C56" s="11" t="s">
        <v>182</v>
      </c>
      <c r="D56" s="12">
        <v>751.5</v>
      </c>
      <c r="E56" s="13">
        <v>102</v>
      </c>
      <c r="F56" s="11" t="s">
        <v>28</v>
      </c>
      <c r="G56" s="14" t="s">
        <v>183</v>
      </c>
      <c r="H56" s="15">
        <v>0</v>
      </c>
      <c r="I56" s="15">
        <v>0</v>
      </c>
      <c r="J56" s="15">
        <v>250000</v>
      </c>
      <c r="K56" s="15">
        <v>0</v>
      </c>
      <c r="L56" s="15">
        <v>0</v>
      </c>
      <c r="M56" s="16"/>
      <c r="N56" s="16"/>
      <c r="O56" s="17">
        <v>250000</v>
      </c>
    </row>
    <row r="57" spans="1:15" s="18" customFormat="1" ht="39.6" x14ac:dyDescent="0.25">
      <c r="A57" s="11" t="s">
        <v>184</v>
      </c>
      <c r="B57" s="11" t="s">
        <v>185</v>
      </c>
      <c r="C57" s="11" t="s">
        <v>186</v>
      </c>
      <c r="D57" s="12">
        <v>800.00099999999998</v>
      </c>
      <c r="E57" s="13">
        <v>72</v>
      </c>
      <c r="F57" s="11" t="s">
        <v>40</v>
      </c>
      <c r="G57" s="14" t="s">
        <v>187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6"/>
      <c r="N57" s="16"/>
      <c r="O57" s="17">
        <v>0</v>
      </c>
    </row>
    <row r="58" spans="1:15" s="18" customFormat="1" ht="26.4" x14ac:dyDescent="0.25">
      <c r="A58" s="11" t="s">
        <v>188</v>
      </c>
      <c r="B58" s="11" t="s">
        <v>189</v>
      </c>
      <c r="C58" s="11" t="s">
        <v>190</v>
      </c>
      <c r="D58" s="12">
        <v>641</v>
      </c>
      <c r="E58" s="13">
        <v>170</v>
      </c>
      <c r="F58" s="11" t="s">
        <v>18</v>
      </c>
      <c r="G58" s="14" t="s">
        <v>19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6"/>
      <c r="N58" s="16"/>
      <c r="O58" s="17">
        <v>0</v>
      </c>
    </row>
    <row r="59" spans="1:15" s="18" customFormat="1" ht="26.4" x14ac:dyDescent="0.25">
      <c r="A59" s="11" t="s">
        <v>191</v>
      </c>
      <c r="B59" s="11" t="s">
        <v>192</v>
      </c>
      <c r="C59" s="11" t="s">
        <v>193</v>
      </c>
      <c r="D59" s="12">
        <v>737.5</v>
      </c>
      <c r="E59" s="13">
        <v>111</v>
      </c>
      <c r="F59" s="11" t="s">
        <v>18</v>
      </c>
      <c r="G59" s="14" t="s">
        <v>194</v>
      </c>
      <c r="H59" s="15">
        <v>250000</v>
      </c>
      <c r="I59" s="15">
        <v>0</v>
      </c>
      <c r="J59" s="15">
        <v>0</v>
      </c>
      <c r="K59" s="15">
        <v>0</v>
      </c>
      <c r="L59" s="15">
        <v>0</v>
      </c>
      <c r="M59" s="16"/>
      <c r="N59" s="16"/>
      <c r="O59" s="17">
        <v>250000</v>
      </c>
    </row>
    <row r="60" spans="1:15" s="18" customFormat="1" ht="39.6" x14ac:dyDescent="0.25">
      <c r="A60" s="11" t="s">
        <v>191</v>
      </c>
      <c r="B60" s="11" t="s">
        <v>195</v>
      </c>
      <c r="C60" s="11" t="s">
        <v>196</v>
      </c>
      <c r="D60" s="12">
        <v>682.505</v>
      </c>
      <c r="E60" s="13">
        <v>146</v>
      </c>
      <c r="F60" s="11" t="s">
        <v>18</v>
      </c>
      <c r="G60" s="14" t="s">
        <v>194</v>
      </c>
      <c r="H60" s="15">
        <v>250000</v>
      </c>
      <c r="I60" s="15">
        <v>0</v>
      </c>
      <c r="J60" s="15">
        <v>0</v>
      </c>
      <c r="K60" s="15">
        <v>0</v>
      </c>
      <c r="L60" s="15">
        <v>0</v>
      </c>
      <c r="M60" s="16"/>
      <c r="N60" s="16"/>
      <c r="O60" s="17">
        <v>250000</v>
      </c>
    </row>
    <row r="61" spans="1:15" s="18" customFormat="1" ht="26.4" x14ac:dyDescent="0.25">
      <c r="A61" s="11" t="s">
        <v>197</v>
      </c>
      <c r="B61" s="11" t="s">
        <v>198</v>
      </c>
      <c r="C61" s="11" t="s">
        <v>199</v>
      </c>
      <c r="D61" s="12">
        <v>705</v>
      </c>
      <c r="E61" s="13">
        <v>133</v>
      </c>
      <c r="F61" s="11" t="s">
        <v>18</v>
      </c>
      <c r="G61" s="14" t="s">
        <v>24</v>
      </c>
      <c r="H61" s="15">
        <v>29250</v>
      </c>
      <c r="I61" s="15">
        <v>0</v>
      </c>
      <c r="J61" s="15">
        <v>0</v>
      </c>
      <c r="K61" s="15">
        <v>0</v>
      </c>
      <c r="L61" s="15">
        <v>0</v>
      </c>
      <c r="M61" s="16"/>
      <c r="N61" s="16"/>
      <c r="O61" s="17">
        <v>29250</v>
      </c>
    </row>
    <row r="62" spans="1:15" s="18" customFormat="1" ht="26.4" x14ac:dyDescent="0.25">
      <c r="A62" s="11" t="s">
        <v>200</v>
      </c>
      <c r="B62" s="11" t="s">
        <v>201</v>
      </c>
      <c r="C62" s="11" t="s">
        <v>202</v>
      </c>
      <c r="D62" s="12">
        <v>789</v>
      </c>
      <c r="E62" s="13">
        <v>79</v>
      </c>
      <c r="F62" s="11" t="s">
        <v>28</v>
      </c>
      <c r="G62" s="14" t="s">
        <v>203</v>
      </c>
      <c r="H62" s="15">
        <v>0</v>
      </c>
      <c r="I62" s="15">
        <v>0</v>
      </c>
      <c r="J62" s="15">
        <v>364054.69</v>
      </c>
      <c r="K62" s="15">
        <v>0</v>
      </c>
      <c r="L62" s="15">
        <v>0</v>
      </c>
      <c r="M62" s="16"/>
      <c r="N62" s="16"/>
      <c r="O62" s="17">
        <v>364054.69</v>
      </c>
    </row>
    <row r="63" spans="1:15" s="18" customFormat="1" ht="26.4" x14ac:dyDescent="0.25">
      <c r="A63" s="11" t="s">
        <v>200</v>
      </c>
      <c r="B63" s="11" t="s">
        <v>204</v>
      </c>
      <c r="C63" s="11" t="s">
        <v>205</v>
      </c>
      <c r="D63" s="12">
        <v>812.5</v>
      </c>
      <c r="E63" s="13">
        <v>65</v>
      </c>
      <c r="F63" s="11" t="s">
        <v>28</v>
      </c>
      <c r="G63" s="14" t="s">
        <v>203</v>
      </c>
      <c r="H63" s="15">
        <v>0</v>
      </c>
      <c r="I63" s="15">
        <v>0</v>
      </c>
      <c r="J63" s="15">
        <v>260352.57</v>
      </c>
      <c r="K63" s="15">
        <v>0</v>
      </c>
      <c r="L63" s="15">
        <v>0</v>
      </c>
      <c r="M63" s="16"/>
      <c r="N63" s="16"/>
      <c r="O63" s="17">
        <v>260352.57</v>
      </c>
    </row>
    <row r="64" spans="1:15" s="18" customFormat="1" ht="39.6" x14ac:dyDescent="0.25">
      <c r="A64" s="11" t="s">
        <v>206</v>
      </c>
      <c r="B64" s="11" t="s">
        <v>207</v>
      </c>
      <c r="C64" s="11" t="s">
        <v>208</v>
      </c>
      <c r="D64" s="12">
        <v>825</v>
      </c>
      <c r="E64" s="13">
        <v>58</v>
      </c>
      <c r="F64" s="11" t="s">
        <v>40</v>
      </c>
      <c r="G64" s="14" t="s">
        <v>209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6"/>
      <c r="N64" s="16"/>
      <c r="O64" s="17">
        <v>0</v>
      </c>
    </row>
    <row r="65" spans="1:15" s="18" customFormat="1" ht="39.6" x14ac:dyDescent="0.25">
      <c r="A65" s="11" t="s">
        <v>206</v>
      </c>
      <c r="B65" s="11" t="s">
        <v>210</v>
      </c>
      <c r="C65" s="11" t="s">
        <v>211</v>
      </c>
      <c r="D65" s="12">
        <v>840</v>
      </c>
      <c r="E65" s="13">
        <v>44</v>
      </c>
      <c r="F65" s="11" t="s">
        <v>40</v>
      </c>
      <c r="G65" s="14" t="s">
        <v>84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6"/>
      <c r="N65" s="16"/>
      <c r="O65" s="17">
        <v>0</v>
      </c>
    </row>
    <row r="66" spans="1:15" s="18" customFormat="1" ht="52.8" x14ac:dyDescent="0.25">
      <c r="A66" s="11" t="s">
        <v>212</v>
      </c>
      <c r="B66" s="11" t="s">
        <v>213</v>
      </c>
      <c r="C66" s="11" t="s">
        <v>214</v>
      </c>
      <c r="D66" s="12">
        <v>653.5</v>
      </c>
      <c r="E66" s="13">
        <v>162</v>
      </c>
      <c r="F66" s="11" t="s">
        <v>18</v>
      </c>
      <c r="G66" s="14" t="s">
        <v>68</v>
      </c>
      <c r="H66" s="15">
        <v>307000</v>
      </c>
      <c r="I66" s="15">
        <v>0</v>
      </c>
      <c r="J66" s="15">
        <v>0</v>
      </c>
      <c r="K66" s="15">
        <v>0</v>
      </c>
      <c r="L66" s="15">
        <v>0</v>
      </c>
      <c r="M66" s="16"/>
      <c r="N66" s="16"/>
      <c r="O66" s="17">
        <v>307000</v>
      </c>
    </row>
    <row r="67" spans="1:15" s="18" customFormat="1" ht="26.4" x14ac:dyDescent="0.25">
      <c r="A67" s="11" t="s">
        <v>212</v>
      </c>
      <c r="B67" s="11" t="s">
        <v>215</v>
      </c>
      <c r="C67" s="11" t="s">
        <v>216</v>
      </c>
      <c r="D67" s="12">
        <v>638</v>
      </c>
      <c r="E67" s="13">
        <v>173</v>
      </c>
      <c r="F67" s="11" t="s">
        <v>18</v>
      </c>
      <c r="G67" s="14" t="s">
        <v>68</v>
      </c>
      <c r="H67" s="15">
        <v>34200.75</v>
      </c>
      <c r="I67" s="15">
        <v>0</v>
      </c>
      <c r="J67" s="15">
        <v>0</v>
      </c>
      <c r="K67" s="15">
        <v>0</v>
      </c>
      <c r="L67" s="15">
        <v>0</v>
      </c>
      <c r="M67" s="16"/>
      <c r="N67" s="16"/>
      <c r="O67" s="17">
        <v>34200.75</v>
      </c>
    </row>
    <row r="68" spans="1:15" s="18" customFormat="1" ht="39.6" x14ac:dyDescent="0.25">
      <c r="A68" s="11" t="s">
        <v>212</v>
      </c>
      <c r="B68" s="11" t="s">
        <v>217</v>
      </c>
      <c r="C68" s="11" t="s">
        <v>218</v>
      </c>
      <c r="D68" s="12">
        <v>658</v>
      </c>
      <c r="E68" s="13">
        <v>159</v>
      </c>
      <c r="F68" s="11" t="s">
        <v>18</v>
      </c>
      <c r="G68" s="14" t="s">
        <v>219</v>
      </c>
      <c r="H68" s="15">
        <v>3910.25</v>
      </c>
      <c r="I68" s="15">
        <v>0</v>
      </c>
      <c r="J68" s="15">
        <v>0</v>
      </c>
      <c r="K68" s="15">
        <v>0</v>
      </c>
      <c r="L68" s="15">
        <v>0</v>
      </c>
      <c r="M68" s="16"/>
      <c r="N68" s="16"/>
      <c r="O68" s="17">
        <v>3910.25</v>
      </c>
    </row>
    <row r="69" spans="1:15" s="18" customFormat="1" ht="26.4" x14ac:dyDescent="0.25">
      <c r="A69" s="11" t="s">
        <v>212</v>
      </c>
      <c r="B69" s="11" t="s">
        <v>220</v>
      </c>
      <c r="C69" s="11" t="s">
        <v>221</v>
      </c>
      <c r="D69" s="12">
        <v>609</v>
      </c>
      <c r="E69" s="13">
        <v>187</v>
      </c>
      <c r="F69" s="11" t="s">
        <v>28</v>
      </c>
      <c r="G69" s="14" t="s">
        <v>222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6"/>
      <c r="N69" s="16"/>
      <c r="O69" s="17">
        <v>0</v>
      </c>
    </row>
    <row r="70" spans="1:15" s="18" customFormat="1" ht="26.4" x14ac:dyDescent="0.25">
      <c r="A70" s="11" t="s">
        <v>223</v>
      </c>
      <c r="B70" s="11" t="s">
        <v>224</v>
      </c>
      <c r="C70" s="11" t="s">
        <v>225</v>
      </c>
      <c r="D70" s="12">
        <v>828</v>
      </c>
      <c r="E70" s="13">
        <v>56</v>
      </c>
      <c r="F70" s="11" t="s">
        <v>18</v>
      </c>
      <c r="G70" s="14" t="s">
        <v>226</v>
      </c>
      <c r="H70" s="15">
        <v>1042726.75</v>
      </c>
      <c r="I70" s="15">
        <v>0</v>
      </c>
      <c r="J70" s="15">
        <v>0</v>
      </c>
      <c r="K70" s="15">
        <v>0</v>
      </c>
      <c r="L70" s="15">
        <v>0</v>
      </c>
      <c r="M70" s="16"/>
      <c r="N70" s="16"/>
      <c r="O70" s="17">
        <v>1042726.75</v>
      </c>
    </row>
    <row r="71" spans="1:15" s="18" customFormat="1" ht="26.4" x14ac:dyDescent="0.25">
      <c r="A71" s="11" t="s">
        <v>227</v>
      </c>
      <c r="B71" s="11" t="s">
        <v>228</v>
      </c>
      <c r="C71" s="11" t="s">
        <v>229</v>
      </c>
      <c r="D71" s="12">
        <v>745</v>
      </c>
      <c r="E71" s="13">
        <v>107</v>
      </c>
      <c r="F71" s="11" t="s">
        <v>40</v>
      </c>
      <c r="G71" s="14" t="s">
        <v>230</v>
      </c>
      <c r="H71" s="15">
        <v>0</v>
      </c>
      <c r="I71" s="15">
        <v>0</v>
      </c>
      <c r="J71" s="15">
        <v>0</v>
      </c>
      <c r="K71" s="15">
        <v>557529</v>
      </c>
      <c r="L71" s="15">
        <v>0</v>
      </c>
      <c r="M71" s="19" t="s">
        <v>126</v>
      </c>
      <c r="N71" s="23">
        <v>7.0000000000000001E-3</v>
      </c>
      <c r="O71" s="17">
        <v>557529</v>
      </c>
    </row>
    <row r="72" spans="1:15" s="18" customFormat="1" ht="26.4" x14ac:dyDescent="0.25">
      <c r="A72" s="11" t="s">
        <v>227</v>
      </c>
      <c r="B72" s="11" t="s">
        <v>231</v>
      </c>
      <c r="C72" s="11" t="s">
        <v>232</v>
      </c>
      <c r="D72" s="12">
        <v>635</v>
      </c>
      <c r="E72" s="13">
        <v>174</v>
      </c>
      <c r="F72" s="11" t="s">
        <v>18</v>
      </c>
      <c r="G72" s="14" t="s">
        <v>230</v>
      </c>
      <c r="H72" s="15">
        <v>250000</v>
      </c>
      <c r="I72" s="15">
        <v>0</v>
      </c>
      <c r="J72" s="15">
        <v>0</v>
      </c>
      <c r="K72" s="15">
        <v>0</v>
      </c>
      <c r="L72" s="15">
        <v>0</v>
      </c>
      <c r="M72" s="16"/>
      <c r="N72" s="16"/>
      <c r="O72" s="17">
        <v>250000</v>
      </c>
    </row>
    <row r="73" spans="1:15" s="18" customFormat="1" ht="26.4" x14ac:dyDescent="0.25">
      <c r="A73" s="11" t="s">
        <v>227</v>
      </c>
      <c r="B73" s="11" t="s">
        <v>233</v>
      </c>
      <c r="C73" s="11" t="s">
        <v>234</v>
      </c>
      <c r="D73" s="12">
        <v>816</v>
      </c>
      <c r="E73" s="13">
        <v>64</v>
      </c>
      <c r="F73" s="11" t="s">
        <v>18</v>
      </c>
      <c r="G73" s="14" t="s">
        <v>230</v>
      </c>
      <c r="H73" s="15">
        <v>100000</v>
      </c>
      <c r="I73" s="15">
        <v>0</v>
      </c>
      <c r="J73" s="15">
        <v>0</v>
      </c>
      <c r="K73" s="15">
        <v>0</v>
      </c>
      <c r="L73" s="15">
        <v>0</v>
      </c>
      <c r="M73" s="16"/>
      <c r="N73" s="16"/>
      <c r="O73" s="17">
        <v>100000</v>
      </c>
    </row>
    <row r="74" spans="1:15" s="18" customFormat="1" ht="26.4" x14ac:dyDescent="0.25">
      <c r="A74" s="11" t="s">
        <v>227</v>
      </c>
      <c r="B74" s="11" t="s">
        <v>235</v>
      </c>
      <c r="C74" s="11" t="s">
        <v>236</v>
      </c>
      <c r="D74" s="12">
        <v>737.005</v>
      </c>
      <c r="E74" s="13">
        <v>112</v>
      </c>
      <c r="F74" s="11" t="s">
        <v>18</v>
      </c>
      <c r="G74" s="14" t="s">
        <v>230</v>
      </c>
      <c r="H74" s="15">
        <v>250000</v>
      </c>
      <c r="I74" s="15">
        <v>0</v>
      </c>
      <c r="J74" s="15">
        <v>0</v>
      </c>
      <c r="K74" s="15">
        <v>0</v>
      </c>
      <c r="L74" s="15">
        <v>0</v>
      </c>
      <c r="M74" s="16"/>
      <c r="N74" s="16"/>
      <c r="O74" s="17">
        <v>250000</v>
      </c>
    </row>
    <row r="75" spans="1:15" s="18" customFormat="1" ht="26.4" x14ac:dyDescent="0.25">
      <c r="A75" s="11" t="s">
        <v>237</v>
      </c>
      <c r="B75" s="11" t="s">
        <v>238</v>
      </c>
      <c r="C75" s="11" t="s">
        <v>239</v>
      </c>
      <c r="D75" s="12">
        <v>737.00099999999998</v>
      </c>
      <c r="E75" s="13">
        <v>113</v>
      </c>
      <c r="F75" s="11" t="s">
        <v>28</v>
      </c>
      <c r="G75" s="14" t="s">
        <v>240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6"/>
      <c r="N75" s="16"/>
      <c r="O75" s="17">
        <v>0</v>
      </c>
    </row>
    <row r="76" spans="1:15" s="18" customFormat="1" ht="39.6" x14ac:dyDescent="0.25">
      <c r="A76" s="11" t="s">
        <v>241</v>
      </c>
      <c r="B76" s="11" t="s">
        <v>242</v>
      </c>
      <c r="C76" s="11" t="s">
        <v>243</v>
      </c>
      <c r="D76" s="12">
        <v>470.5</v>
      </c>
      <c r="E76" s="13">
        <v>197</v>
      </c>
      <c r="F76" s="11" t="s">
        <v>28</v>
      </c>
      <c r="G76" s="14" t="s">
        <v>244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6"/>
      <c r="N76" s="16"/>
      <c r="O76" s="17">
        <v>0</v>
      </c>
    </row>
    <row r="77" spans="1:15" s="18" customFormat="1" ht="26.4" x14ac:dyDescent="0.25">
      <c r="A77" s="11" t="s">
        <v>245</v>
      </c>
      <c r="B77" s="11" t="s">
        <v>246</v>
      </c>
      <c r="C77" s="11" t="s">
        <v>247</v>
      </c>
      <c r="D77" s="12">
        <v>748</v>
      </c>
      <c r="E77" s="13">
        <v>104</v>
      </c>
      <c r="F77" s="11" t="s">
        <v>23</v>
      </c>
      <c r="G77" s="14" t="s">
        <v>248</v>
      </c>
      <c r="H77" s="15">
        <v>27376.5</v>
      </c>
      <c r="I77" s="15">
        <v>0</v>
      </c>
      <c r="J77" s="15">
        <v>0</v>
      </c>
      <c r="K77" s="15">
        <v>0</v>
      </c>
      <c r="L77" s="15">
        <v>0</v>
      </c>
      <c r="M77" s="16"/>
      <c r="N77" s="16"/>
      <c r="O77" s="17">
        <v>27376.5</v>
      </c>
    </row>
    <row r="78" spans="1:15" s="18" customFormat="1" ht="26.4" x14ac:dyDescent="0.25">
      <c r="A78" s="11" t="s">
        <v>249</v>
      </c>
      <c r="B78" s="11" t="s">
        <v>250</v>
      </c>
      <c r="C78" s="11" t="s">
        <v>251</v>
      </c>
      <c r="D78" s="12">
        <v>632.5</v>
      </c>
      <c r="E78" s="13">
        <v>177</v>
      </c>
      <c r="F78" s="11" t="s">
        <v>28</v>
      </c>
      <c r="G78" s="14" t="s">
        <v>252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6"/>
      <c r="N78" s="16"/>
      <c r="O78" s="17">
        <v>0</v>
      </c>
    </row>
    <row r="79" spans="1:15" s="18" customFormat="1" ht="26.4" x14ac:dyDescent="0.25">
      <c r="A79" s="11" t="s">
        <v>249</v>
      </c>
      <c r="B79" s="11" t="s">
        <v>253</v>
      </c>
      <c r="C79" s="11" t="s">
        <v>254</v>
      </c>
      <c r="D79" s="13" t="s">
        <v>101</v>
      </c>
      <c r="E79" s="13" t="s">
        <v>101</v>
      </c>
      <c r="F79" s="11" t="s">
        <v>28</v>
      </c>
      <c r="G79" s="14" t="s">
        <v>255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6"/>
      <c r="N79" s="16"/>
      <c r="O79" s="17">
        <v>0</v>
      </c>
    </row>
    <row r="80" spans="1:15" s="18" customFormat="1" ht="39.6" x14ac:dyDescent="0.25">
      <c r="A80" s="11" t="s">
        <v>256</v>
      </c>
      <c r="B80" s="11" t="s">
        <v>257</v>
      </c>
      <c r="C80" s="11" t="s">
        <v>258</v>
      </c>
      <c r="D80" s="12">
        <v>718.5</v>
      </c>
      <c r="E80" s="13">
        <v>126</v>
      </c>
      <c r="F80" s="11" t="s">
        <v>28</v>
      </c>
      <c r="G80" s="14" t="s">
        <v>259</v>
      </c>
      <c r="H80" s="15">
        <v>0</v>
      </c>
      <c r="I80" s="15">
        <v>0</v>
      </c>
      <c r="J80" s="15">
        <v>371250</v>
      </c>
      <c r="K80" s="15">
        <v>0</v>
      </c>
      <c r="L80" s="15">
        <v>0</v>
      </c>
      <c r="M80" s="16"/>
      <c r="N80" s="16"/>
      <c r="O80" s="17">
        <v>371250</v>
      </c>
    </row>
    <row r="81" spans="1:15" s="18" customFormat="1" ht="39.6" x14ac:dyDescent="0.25">
      <c r="A81" s="11" t="s">
        <v>260</v>
      </c>
      <c r="B81" s="11" t="s">
        <v>261</v>
      </c>
      <c r="C81" s="11" t="s">
        <v>262</v>
      </c>
      <c r="D81" s="12">
        <v>852.5</v>
      </c>
      <c r="E81" s="13">
        <v>32</v>
      </c>
      <c r="F81" s="11" t="s">
        <v>40</v>
      </c>
      <c r="G81" s="14" t="s">
        <v>141</v>
      </c>
      <c r="H81" s="15">
        <v>0</v>
      </c>
      <c r="I81" s="15">
        <v>0</v>
      </c>
      <c r="J81" s="15">
        <v>0</v>
      </c>
      <c r="K81" s="15">
        <v>25000</v>
      </c>
      <c r="L81" s="15">
        <v>25000</v>
      </c>
      <c r="M81" s="19" t="s">
        <v>126</v>
      </c>
      <c r="N81" s="23">
        <v>7.0000000000000001E-3</v>
      </c>
      <c r="O81" s="17">
        <v>50000</v>
      </c>
    </row>
    <row r="82" spans="1:15" s="18" customFormat="1" ht="26.4" x14ac:dyDescent="0.25">
      <c r="A82" s="11" t="s">
        <v>263</v>
      </c>
      <c r="B82" s="11" t="s">
        <v>264</v>
      </c>
      <c r="C82" s="11" t="s">
        <v>265</v>
      </c>
      <c r="D82" s="12">
        <v>835.50099999999998</v>
      </c>
      <c r="E82" s="13">
        <v>51</v>
      </c>
      <c r="F82" s="11" t="s">
        <v>28</v>
      </c>
      <c r="G82" s="14" t="s">
        <v>266</v>
      </c>
      <c r="H82" s="15">
        <v>0</v>
      </c>
      <c r="I82" s="15">
        <v>167670.20000000001</v>
      </c>
      <c r="J82" s="15">
        <v>0</v>
      </c>
      <c r="K82" s="15">
        <v>0</v>
      </c>
      <c r="L82" s="15">
        <v>0</v>
      </c>
      <c r="M82" s="16"/>
      <c r="N82" s="16"/>
      <c r="O82" s="17">
        <v>167670.20000000001</v>
      </c>
    </row>
    <row r="83" spans="1:15" s="18" customFormat="1" ht="39.6" x14ac:dyDescent="0.25">
      <c r="A83" s="11" t="s">
        <v>267</v>
      </c>
      <c r="B83" s="11" t="s">
        <v>268</v>
      </c>
      <c r="C83" s="11" t="s">
        <v>269</v>
      </c>
      <c r="D83" s="12">
        <v>748.00099999999998</v>
      </c>
      <c r="E83" s="13">
        <v>103</v>
      </c>
      <c r="F83" s="11" t="s">
        <v>28</v>
      </c>
      <c r="G83" s="14" t="s">
        <v>46</v>
      </c>
      <c r="H83" s="15">
        <v>0</v>
      </c>
      <c r="I83" s="15">
        <v>0</v>
      </c>
      <c r="J83" s="15">
        <v>252812.25</v>
      </c>
      <c r="K83" s="15">
        <v>0</v>
      </c>
      <c r="L83" s="15">
        <v>0</v>
      </c>
      <c r="M83" s="16"/>
      <c r="N83" s="16"/>
      <c r="O83" s="17">
        <v>252812.25</v>
      </c>
    </row>
    <row r="84" spans="1:15" s="18" customFormat="1" ht="26.4" x14ac:dyDescent="0.25">
      <c r="A84" s="11" t="s">
        <v>270</v>
      </c>
      <c r="B84" s="11" t="s">
        <v>271</v>
      </c>
      <c r="C84" s="11" t="s">
        <v>272</v>
      </c>
      <c r="D84" s="12">
        <v>940</v>
      </c>
      <c r="E84" s="13">
        <v>2</v>
      </c>
      <c r="F84" s="11" t="s">
        <v>40</v>
      </c>
      <c r="G84" s="14" t="s">
        <v>46</v>
      </c>
      <c r="H84" s="15">
        <v>0</v>
      </c>
      <c r="I84" s="15">
        <v>0</v>
      </c>
      <c r="J84" s="15">
        <v>0</v>
      </c>
      <c r="K84" s="15">
        <v>1427234</v>
      </c>
      <c r="L84" s="15">
        <v>0</v>
      </c>
      <c r="M84" s="19" t="s">
        <v>41</v>
      </c>
      <c r="N84" s="20">
        <v>1.4999999999999999E-2</v>
      </c>
      <c r="O84" s="17">
        <v>1427234</v>
      </c>
    </row>
    <row r="85" spans="1:15" s="18" customFormat="1" ht="39.6" x14ac:dyDescent="0.25">
      <c r="A85" s="11" t="s">
        <v>270</v>
      </c>
      <c r="B85" s="11" t="s">
        <v>273</v>
      </c>
      <c r="C85" s="11" t="s">
        <v>274</v>
      </c>
      <c r="D85" s="12">
        <v>746</v>
      </c>
      <c r="E85" s="13">
        <v>106</v>
      </c>
      <c r="F85" s="11" t="s">
        <v>28</v>
      </c>
      <c r="G85" s="14" t="s">
        <v>46</v>
      </c>
      <c r="H85" s="15">
        <v>0</v>
      </c>
      <c r="I85" s="15">
        <v>0</v>
      </c>
      <c r="J85" s="15">
        <v>500000</v>
      </c>
      <c r="K85" s="15">
        <v>2402593</v>
      </c>
      <c r="L85" s="15">
        <v>0</v>
      </c>
      <c r="M85" s="19" t="s">
        <v>41</v>
      </c>
      <c r="N85" s="20">
        <v>1.4999999999999999E-2</v>
      </c>
      <c r="O85" s="17">
        <v>2902593</v>
      </c>
    </row>
    <row r="86" spans="1:15" s="18" customFormat="1" ht="39.6" x14ac:dyDescent="0.25">
      <c r="A86" s="11" t="s">
        <v>270</v>
      </c>
      <c r="B86" s="11" t="s">
        <v>275</v>
      </c>
      <c r="C86" s="11" t="s">
        <v>276</v>
      </c>
      <c r="D86" s="12">
        <v>690.005</v>
      </c>
      <c r="E86" s="13">
        <v>140</v>
      </c>
      <c r="F86" s="11" t="s">
        <v>18</v>
      </c>
      <c r="G86" s="14" t="s">
        <v>46</v>
      </c>
      <c r="H86" s="15">
        <v>120000</v>
      </c>
      <c r="I86" s="15">
        <v>0</v>
      </c>
      <c r="J86" s="15">
        <v>0</v>
      </c>
      <c r="K86" s="15">
        <v>0</v>
      </c>
      <c r="L86" s="15">
        <v>0</v>
      </c>
      <c r="M86" s="16"/>
      <c r="N86" s="16"/>
      <c r="O86" s="17">
        <v>120000</v>
      </c>
    </row>
    <row r="87" spans="1:15" s="18" customFormat="1" ht="39.6" x14ac:dyDescent="0.25">
      <c r="A87" s="11" t="s">
        <v>277</v>
      </c>
      <c r="B87" s="11" t="s">
        <v>278</v>
      </c>
      <c r="C87" s="11" t="s">
        <v>279</v>
      </c>
      <c r="D87" s="12">
        <v>859</v>
      </c>
      <c r="E87" s="13">
        <v>25</v>
      </c>
      <c r="F87" s="11" t="s">
        <v>40</v>
      </c>
      <c r="G87" s="14" t="s">
        <v>187</v>
      </c>
      <c r="H87" s="15">
        <v>0</v>
      </c>
      <c r="I87" s="15">
        <v>0</v>
      </c>
      <c r="J87" s="15">
        <v>0</v>
      </c>
      <c r="K87" s="15">
        <v>37500</v>
      </c>
      <c r="L87" s="15">
        <v>37500</v>
      </c>
      <c r="M87" s="19" t="s">
        <v>126</v>
      </c>
      <c r="N87" s="23">
        <v>7.0000000000000001E-3</v>
      </c>
      <c r="O87" s="17">
        <v>75000</v>
      </c>
    </row>
    <row r="88" spans="1:15" s="18" customFormat="1" ht="26.4" x14ac:dyDescent="0.25">
      <c r="A88" s="11" t="s">
        <v>280</v>
      </c>
      <c r="B88" s="11" t="s">
        <v>281</v>
      </c>
      <c r="C88" s="11" t="s">
        <v>282</v>
      </c>
      <c r="D88" s="12">
        <v>690.00300000000004</v>
      </c>
      <c r="E88" s="13">
        <v>141</v>
      </c>
      <c r="F88" s="11" t="s">
        <v>18</v>
      </c>
      <c r="G88" s="14" t="s">
        <v>68</v>
      </c>
      <c r="H88" s="15">
        <v>75000</v>
      </c>
      <c r="I88" s="15">
        <v>0</v>
      </c>
      <c r="J88" s="15">
        <v>0</v>
      </c>
      <c r="K88" s="15">
        <v>0</v>
      </c>
      <c r="L88" s="15">
        <v>0</v>
      </c>
      <c r="M88" s="16"/>
      <c r="N88" s="16"/>
      <c r="O88" s="17">
        <v>75000</v>
      </c>
    </row>
    <row r="89" spans="1:15" s="18" customFormat="1" ht="26.4" x14ac:dyDescent="0.25">
      <c r="A89" s="11" t="s">
        <v>283</v>
      </c>
      <c r="B89" s="11" t="s">
        <v>284</v>
      </c>
      <c r="C89" s="11" t="s">
        <v>285</v>
      </c>
      <c r="D89" s="12">
        <v>781.005</v>
      </c>
      <c r="E89" s="13">
        <v>86</v>
      </c>
      <c r="F89" s="11" t="s">
        <v>23</v>
      </c>
      <c r="G89" s="14" t="s">
        <v>170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6"/>
      <c r="N89" s="16"/>
      <c r="O89" s="17">
        <v>0</v>
      </c>
    </row>
    <row r="90" spans="1:15" s="18" customFormat="1" ht="39.6" x14ac:dyDescent="0.25">
      <c r="A90" s="11" t="s">
        <v>283</v>
      </c>
      <c r="B90" s="11" t="s">
        <v>286</v>
      </c>
      <c r="C90" s="11" t="s">
        <v>287</v>
      </c>
      <c r="D90" s="12">
        <v>735</v>
      </c>
      <c r="E90" s="13">
        <v>115</v>
      </c>
      <c r="F90" s="11" t="s">
        <v>18</v>
      </c>
      <c r="G90" s="14" t="s">
        <v>170</v>
      </c>
      <c r="H90" s="15">
        <v>4750000</v>
      </c>
      <c r="I90" s="15">
        <v>0</v>
      </c>
      <c r="J90" s="15">
        <v>0</v>
      </c>
      <c r="K90" s="15">
        <v>0</v>
      </c>
      <c r="L90" s="15">
        <v>0</v>
      </c>
      <c r="M90" s="16"/>
      <c r="N90" s="16"/>
      <c r="O90" s="17">
        <v>4750000</v>
      </c>
    </row>
    <row r="91" spans="1:15" s="18" customFormat="1" ht="26.4" x14ac:dyDescent="0.25">
      <c r="A91" s="11" t="s">
        <v>283</v>
      </c>
      <c r="B91" s="11" t="s">
        <v>288</v>
      </c>
      <c r="C91" s="11" t="s">
        <v>289</v>
      </c>
      <c r="D91" s="12">
        <v>787</v>
      </c>
      <c r="E91" s="13">
        <v>80</v>
      </c>
      <c r="F91" s="11" t="s">
        <v>18</v>
      </c>
      <c r="G91" s="14" t="s">
        <v>170</v>
      </c>
      <c r="H91" s="15">
        <v>250000</v>
      </c>
      <c r="I91" s="15">
        <v>0</v>
      </c>
      <c r="J91" s="15">
        <v>0</v>
      </c>
      <c r="K91" s="15">
        <v>0</v>
      </c>
      <c r="L91" s="15">
        <v>0</v>
      </c>
      <c r="M91" s="16"/>
      <c r="N91" s="16"/>
      <c r="O91" s="17">
        <v>250000</v>
      </c>
    </row>
    <row r="92" spans="1:15" s="18" customFormat="1" ht="39.6" x14ac:dyDescent="0.25">
      <c r="A92" s="11" t="s">
        <v>290</v>
      </c>
      <c r="B92" s="11" t="s">
        <v>291</v>
      </c>
      <c r="C92" s="11" t="s">
        <v>292</v>
      </c>
      <c r="D92" s="12">
        <v>791</v>
      </c>
      <c r="E92" s="13">
        <v>76</v>
      </c>
      <c r="F92" s="11" t="s">
        <v>40</v>
      </c>
      <c r="G92" s="14" t="s">
        <v>76</v>
      </c>
      <c r="H92" s="15">
        <v>0</v>
      </c>
      <c r="I92" s="15">
        <v>0</v>
      </c>
      <c r="J92" s="15">
        <v>0</v>
      </c>
      <c r="K92" s="15">
        <v>750000</v>
      </c>
      <c r="L92" s="15">
        <v>0</v>
      </c>
      <c r="M92" s="19" t="s">
        <v>41</v>
      </c>
      <c r="N92" s="20">
        <v>1.4999999999999999E-2</v>
      </c>
      <c r="O92" s="17">
        <v>750000</v>
      </c>
    </row>
    <row r="93" spans="1:15" s="18" customFormat="1" x14ac:dyDescent="0.25">
      <c r="A93" s="11" t="s">
        <v>293</v>
      </c>
      <c r="B93" s="25" t="s">
        <v>294</v>
      </c>
      <c r="C93" s="11" t="s">
        <v>295</v>
      </c>
      <c r="D93" s="12" t="s">
        <v>296</v>
      </c>
      <c r="E93" s="26" t="s">
        <v>296</v>
      </c>
      <c r="F93" s="25" t="s">
        <v>297</v>
      </c>
      <c r="G93" s="14" t="s">
        <v>151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6"/>
      <c r="N93" s="16"/>
      <c r="O93" s="17">
        <v>0</v>
      </c>
    </row>
    <row r="94" spans="1:15" s="18" customFormat="1" ht="39.6" x14ac:dyDescent="0.25">
      <c r="A94" s="11" t="s">
        <v>298</v>
      </c>
      <c r="B94" s="11" t="s">
        <v>299</v>
      </c>
      <c r="C94" s="11" t="s">
        <v>300</v>
      </c>
      <c r="D94" s="12">
        <v>653.04999999999995</v>
      </c>
      <c r="E94" s="13">
        <v>163</v>
      </c>
      <c r="F94" s="11" t="s">
        <v>28</v>
      </c>
      <c r="G94" s="14" t="s">
        <v>301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6"/>
      <c r="N94" s="16"/>
      <c r="O94" s="17">
        <v>0</v>
      </c>
    </row>
    <row r="95" spans="1:15" s="18" customFormat="1" ht="39.6" x14ac:dyDescent="0.25">
      <c r="A95" s="11" t="s">
        <v>298</v>
      </c>
      <c r="B95" s="11" t="s">
        <v>302</v>
      </c>
      <c r="C95" s="11" t="s">
        <v>303</v>
      </c>
      <c r="D95" s="12">
        <v>843</v>
      </c>
      <c r="E95" s="13">
        <v>39</v>
      </c>
      <c r="F95" s="11" t="s">
        <v>28</v>
      </c>
      <c r="G95" s="14" t="s">
        <v>304</v>
      </c>
      <c r="H95" s="15">
        <v>0</v>
      </c>
      <c r="I95" s="15">
        <v>250000</v>
      </c>
      <c r="J95" s="15">
        <v>0</v>
      </c>
      <c r="K95" s="15">
        <v>0</v>
      </c>
      <c r="L95" s="15">
        <v>0</v>
      </c>
      <c r="M95" s="16"/>
      <c r="N95" s="16"/>
      <c r="O95" s="17">
        <v>250000</v>
      </c>
    </row>
    <row r="96" spans="1:15" s="18" customFormat="1" ht="26.4" x14ac:dyDescent="0.25">
      <c r="A96" s="11" t="s">
        <v>305</v>
      </c>
      <c r="B96" s="11" t="s">
        <v>306</v>
      </c>
      <c r="C96" s="11" t="s">
        <v>307</v>
      </c>
      <c r="D96" s="12">
        <v>690.00199999999995</v>
      </c>
      <c r="E96" s="13">
        <v>143</v>
      </c>
      <c r="F96" s="11" t="s">
        <v>18</v>
      </c>
      <c r="G96" s="14" t="s">
        <v>308</v>
      </c>
      <c r="H96" s="15">
        <v>250000</v>
      </c>
      <c r="I96" s="15">
        <v>0</v>
      </c>
      <c r="J96" s="15">
        <v>0</v>
      </c>
      <c r="K96" s="15">
        <v>0</v>
      </c>
      <c r="L96" s="15">
        <v>0</v>
      </c>
      <c r="M96" s="16"/>
      <c r="N96" s="16"/>
      <c r="O96" s="17">
        <v>250000</v>
      </c>
    </row>
    <row r="97" spans="1:15" s="18" customFormat="1" ht="26.4" x14ac:dyDescent="0.25">
      <c r="A97" s="11" t="s">
        <v>309</v>
      </c>
      <c r="B97" s="11" t="s">
        <v>310</v>
      </c>
      <c r="C97" s="11" t="s">
        <v>311</v>
      </c>
      <c r="D97" s="12">
        <v>609.5</v>
      </c>
      <c r="E97" s="13">
        <v>186</v>
      </c>
      <c r="F97" s="11" t="s">
        <v>18</v>
      </c>
      <c r="G97" s="14" t="s">
        <v>24</v>
      </c>
      <c r="H97" s="15">
        <v>1299625.115</v>
      </c>
      <c r="I97" s="15">
        <v>0</v>
      </c>
      <c r="J97" s="15">
        <v>0</v>
      </c>
      <c r="K97" s="15">
        <v>0</v>
      </c>
      <c r="L97" s="15">
        <v>0</v>
      </c>
      <c r="M97" s="16"/>
      <c r="N97" s="16"/>
      <c r="O97" s="17">
        <v>1299625.115</v>
      </c>
    </row>
    <row r="98" spans="1:15" s="18" customFormat="1" ht="26.4" x14ac:dyDescent="0.25">
      <c r="A98" s="11" t="s">
        <v>312</v>
      </c>
      <c r="B98" s="11" t="s">
        <v>313</v>
      </c>
      <c r="C98" s="11" t="s">
        <v>314</v>
      </c>
      <c r="D98" s="12">
        <v>872.5</v>
      </c>
      <c r="E98" s="13">
        <v>15</v>
      </c>
      <c r="F98" s="11" t="s">
        <v>93</v>
      </c>
      <c r="G98" s="14" t="s">
        <v>147</v>
      </c>
      <c r="H98" s="15">
        <v>0</v>
      </c>
      <c r="I98" s="15">
        <v>0</v>
      </c>
      <c r="J98" s="15">
        <v>5000000</v>
      </c>
      <c r="K98" s="15">
        <v>3296000</v>
      </c>
      <c r="L98" s="15">
        <v>0</v>
      </c>
      <c r="M98" s="19" t="s">
        <v>41</v>
      </c>
      <c r="N98" s="20">
        <v>1.4999999999999999E-2</v>
      </c>
      <c r="O98" s="17">
        <v>8296000</v>
      </c>
    </row>
    <row r="99" spans="1:15" s="18" customFormat="1" ht="39.6" x14ac:dyDescent="0.25">
      <c r="A99" s="11" t="s">
        <v>315</v>
      </c>
      <c r="B99" s="11" t="s">
        <v>316</v>
      </c>
      <c r="C99" s="11" t="s">
        <v>317</v>
      </c>
      <c r="D99" s="12">
        <v>734</v>
      </c>
      <c r="E99" s="13">
        <v>116</v>
      </c>
      <c r="F99" s="11" t="s">
        <v>18</v>
      </c>
      <c r="G99" s="14" t="s">
        <v>318</v>
      </c>
      <c r="H99" s="15">
        <v>171975</v>
      </c>
      <c r="I99" s="15">
        <v>0</v>
      </c>
      <c r="J99" s="15">
        <v>0</v>
      </c>
      <c r="K99" s="15">
        <v>0</v>
      </c>
      <c r="L99" s="15">
        <v>0</v>
      </c>
      <c r="M99" s="16"/>
      <c r="N99" s="16"/>
      <c r="O99" s="17">
        <v>171975</v>
      </c>
    </row>
    <row r="100" spans="1:15" s="18" customFormat="1" ht="26.4" x14ac:dyDescent="0.25">
      <c r="A100" s="11" t="s">
        <v>319</v>
      </c>
      <c r="B100" s="11" t="s">
        <v>320</v>
      </c>
      <c r="C100" s="11" t="s">
        <v>321</v>
      </c>
      <c r="D100" s="12">
        <v>845</v>
      </c>
      <c r="E100" s="13">
        <v>37</v>
      </c>
      <c r="F100" s="11" t="s">
        <v>93</v>
      </c>
      <c r="G100" s="14" t="s">
        <v>187</v>
      </c>
      <c r="H100" s="15">
        <v>0</v>
      </c>
      <c r="I100" s="15">
        <v>0</v>
      </c>
      <c r="J100" s="15">
        <v>0</v>
      </c>
      <c r="K100" s="15">
        <v>29124301.210000001</v>
      </c>
      <c r="L100" s="15">
        <v>0</v>
      </c>
      <c r="M100" s="19" t="s">
        <v>41</v>
      </c>
      <c r="N100" s="20">
        <v>1.2E-2</v>
      </c>
      <c r="O100" s="17">
        <v>29124301.210000001</v>
      </c>
    </row>
    <row r="101" spans="1:15" s="18" customFormat="1" x14ac:dyDescent="0.25">
      <c r="A101" s="11" t="s">
        <v>322</v>
      </c>
      <c r="B101" s="11" t="s">
        <v>323</v>
      </c>
      <c r="C101" s="11" t="s">
        <v>324</v>
      </c>
      <c r="D101" s="13" t="s">
        <v>101</v>
      </c>
      <c r="E101" s="13" t="s">
        <v>101</v>
      </c>
      <c r="F101" s="11" t="s">
        <v>18</v>
      </c>
      <c r="G101" s="14" t="s">
        <v>203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6"/>
      <c r="N101" s="16"/>
      <c r="O101" s="17">
        <v>0</v>
      </c>
    </row>
    <row r="102" spans="1:15" s="18" customFormat="1" ht="26.4" x14ac:dyDescent="0.25">
      <c r="A102" s="11" t="s">
        <v>325</v>
      </c>
      <c r="B102" s="11" t="s">
        <v>326</v>
      </c>
      <c r="C102" s="11" t="s">
        <v>327</v>
      </c>
      <c r="D102" s="12">
        <v>773.5</v>
      </c>
      <c r="E102" s="13">
        <v>92</v>
      </c>
      <c r="F102" s="11" t="s">
        <v>40</v>
      </c>
      <c r="G102" s="14" t="s">
        <v>240</v>
      </c>
      <c r="H102" s="15">
        <v>0</v>
      </c>
      <c r="I102" s="15">
        <v>0</v>
      </c>
      <c r="J102" s="15">
        <v>0</v>
      </c>
      <c r="K102" s="15">
        <v>37500</v>
      </c>
      <c r="L102" s="15">
        <v>37500</v>
      </c>
      <c r="M102" s="19" t="s">
        <v>126</v>
      </c>
      <c r="N102" s="23">
        <v>7.0000000000000001E-3</v>
      </c>
      <c r="O102" s="17">
        <v>75000</v>
      </c>
    </row>
    <row r="103" spans="1:15" s="18" customFormat="1" ht="39.6" x14ac:dyDescent="0.25">
      <c r="A103" s="11" t="s">
        <v>328</v>
      </c>
      <c r="B103" s="11" t="s">
        <v>329</v>
      </c>
      <c r="C103" s="11" t="s">
        <v>330</v>
      </c>
      <c r="D103" s="12">
        <v>700.5</v>
      </c>
      <c r="E103" s="13">
        <v>135</v>
      </c>
      <c r="F103" s="11" t="s">
        <v>28</v>
      </c>
      <c r="G103" s="14" t="s">
        <v>80</v>
      </c>
      <c r="H103" s="15">
        <v>0</v>
      </c>
      <c r="I103" s="15">
        <v>0</v>
      </c>
      <c r="J103" s="15">
        <v>250000</v>
      </c>
      <c r="K103" s="15">
        <v>0</v>
      </c>
      <c r="L103" s="15">
        <v>0</v>
      </c>
      <c r="M103" s="16"/>
      <c r="N103" s="16"/>
      <c r="O103" s="17">
        <v>250000</v>
      </c>
    </row>
    <row r="104" spans="1:15" s="18" customFormat="1" ht="26.4" x14ac:dyDescent="0.25">
      <c r="A104" s="11" t="s">
        <v>331</v>
      </c>
      <c r="B104" s="11" t="s">
        <v>332</v>
      </c>
      <c r="C104" s="11" t="s">
        <v>333</v>
      </c>
      <c r="D104" s="12">
        <v>785</v>
      </c>
      <c r="E104" s="13">
        <v>81</v>
      </c>
      <c r="F104" s="11" t="s">
        <v>18</v>
      </c>
      <c r="G104" s="14" t="s">
        <v>248</v>
      </c>
      <c r="H104" s="15">
        <v>150000</v>
      </c>
      <c r="I104" s="15">
        <v>0</v>
      </c>
      <c r="J104" s="15">
        <v>0</v>
      </c>
      <c r="K104" s="15">
        <v>0</v>
      </c>
      <c r="L104" s="15">
        <v>0</v>
      </c>
      <c r="M104" s="16"/>
      <c r="N104" s="16"/>
      <c r="O104" s="17">
        <v>150000</v>
      </c>
    </row>
    <row r="105" spans="1:15" s="18" customFormat="1" ht="26.4" x14ac:dyDescent="0.25">
      <c r="A105" s="11" t="s">
        <v>334</v>
      </c>
      <c r="B105" s="11" t="s">
        <v>335</v>
      </c>
      <c r="C105" s="11" t="s">
        <v>336</v>
      </c>
      <c r="D105" s="12">
        <v>760.00099999999998</v>
      </c>
      <c r="E105" s="13">
        <v>98</v>
      </c>
      <c r="F105" s="11" t="s">
        <v>40</v>
      </c>
      <c r="G105" s="14" t="s">
        <v>29</v>
      </c>
      <c r="H105" s="15">
        <v>0</v>
      </c>
      <c r="I105" s="15">
        <v>0</v>
      </c>
      <c r="J105" s="15">
        <v>0</v>
      </c>
      <c r="K105" s="15">
        <v>187875</v>
      </c>
      <c r="L105" s="15">
        <v>187875</v>
      </c>
      <c r="M105" s="19" t="s">
        <v>126</v>
      </c>
      <c r="N105" s="23">
        <v>7.0000000000000001E-3</v>
      </c>
      <c r="O105" s="17">
        <v>375750</v>
      </c>
    </row>
    <row r="106" spans="1:15" s="18" customFormat="1" ht="26.4" x14ac:dyDescent="0.25">
      <c r="A106" s="11" t="s">
        <v>337</v>
      </c>
      <c r="B106" s="11" t="s">
        <v>338</v>
      </c>
      <c r="C106" s="11" t="s">
        <v>339</v>
      </c>
      <c r="D106" s="12">
        <v>574</v>
      </c>
      <c r="E106" s="13">
        <v>193</v>
      </c>
      <c r="F106" s="11" t="s">
        <v>18</v>
      </c>
      <c r="G106" s="14" t="s">
        <v>308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6"/>
      <c r="N106" s="16"/>
      <c r="O106" s="17">
        <v>0</v>
      </c>
    </row>
    <row r="107" spans="1:15" s="18" customFormat="1" ht="26.4" x14ac:dyDescent="0.25">
      <c r="A107" s="11" t="s">
        <v>340</v>
      </c>
      <c r="B107" s="11" t="s">
        <v>341</v>
      </c>
      <c r="C107" s="11" t="s">
        <v>342</v>
      </c>
      <c r="D107" s="12">
        <v>828.5</v>
      </c>
      <c r="E107" s="13">
        <v>55</v>
      </c>
      <c r="F107" s="11" t="s">
        <v>28</v>
      </c>
      <c r="G107" s="14" t="s">
        <v>141</v>
      </c>
      <c r="H107" s="15">
        <v>0</v>
      </c>
      <c r="I107" s="15">
        <v>112500</v>
      </c>
      <c r="J107" s="15">
        <v>0</v>
      </c>
      <c r="K107" s="15">
        <v>0</v>
      </c>
      <c r="L107" s="15">
        <v>0</v>
      </c>
      <c r="M107" s="16"/>
      <c r="N107" s="16"/>
      <c r="O107" s="17">
        <v>112500</v>
      </c>
    </row>
    <row r="108" spans="1:15" s="18" customFormat="1" ht="39.6" x14ac:dyDescent="0.25">
      <c r="A108" s="11" t="s">
        <v>343</v>
      </c>
      <c r="B108" s="11" t="s">
        <v>344</v>
      </c>
      <c r="C108" s="11" t="s">
        <v>345</v>
      </c>
      <c r="D108" s="12">
        <v>834</v>
      </c>
      <c r="E108" s="13">
        <v>53</v>
      </c>
      <c r="F108" s="11" t="s">
        <v>28</v>
      </c>
      <c r="G108" s="14" t="s">
        <v>29</v>
      </c>
      <c r="H108" s="15">
        <v>0</v>
      </c>
      <c r="I108" s="15">
        <v>0</v>
      </c>
      <c r="J108" s="15">
        <v>468750</v>
      </c>
      <c r="K108" s="15">
        <v>0</v>
      </c>
      <c r="L108" s="15">
        <v>0</v>
      </c>
      <c r="M108" s="16"/>
      <c r="N108" s="16"/>
      <c r="O108" s="17">
        <v>468750</v>
      </c>
    </row>
    <row r="109" spans="1:15" s="18" customFormat="1" ht="39.6" x14ac:dyDescent="0.25">
      <c r="A109" s="11" t="s">
        <v>343</v>
      </c>
      <c r="B109" s="11" t="s">
        <v>346</v>
      </c>
      <c r="C109" s="11" t="s">
        <v>347</v>
      </c>
      <c r="D109" s="12">
        <v>730</v>
      </c>
      <c r="E109" s="13">
        <v>119</v>
      </c>
      <c r="F109" s="11" t="s">
        <v>28</v>
      </c>
      <c r="G109" s="14" t="s">
        <v>68</v>
      </c>
      <c r="H109" s="15">
        <v>0</v>
      </c>
      <c r="I109" s="15">
        <v>0</v>
      </c>
      <c r="J109" s="15">
        <v>250000</v>
      </c>
      <c r="K109" s="15">
        <v>0</v>
      </c>
      <c r="L109" s="15">
        <v>0</v>
      </c>
      <c r="M109" s="16"/>
      <c r="N109" s="16"/>
      <c r="O109" s="17">
        <v>250000</v>
      </c>
    </row>
    <row r="110" spans="1:15" s="18" customFormat="1" ht="26.4" x14ac:dyDescent="0.25">
      <c r="A110" s="11" t="s">
        <v>343</v>
      </c>
      <c r="B110" s="11" t="s">
        <v>348</v>
      </c>
      <c r="C110" s="11" t="s">
        <v>349</v>
      </c>
      <c r="D110" s="12">
        <v>831.5</v>
      </c>
      <c r="E110" s="13">
        <v>54</v>
      </c>
      <c r="F110" s="11" t="s">
        <v>28</v>
      </c>
      <c r="G110" s="14" t="s">
        <v>29</v>
      </c>
      <c r="H110" s="15">
        <v>0</v>
      </c>
      <c r="I110" s="15">
        <v>0</v>
      </c>
      <c r="J110" s="15">
        <v>499918.75</v>
      </c>
      <c r="K110" s="15">
        <v>0</v>
      </c>
      <c r="L110" s="15">
        <v>0</v>
      </c>
      <c r="M110" s="16"/>
      <c r="N110" s="16"/>
      <c r="O110" s="17">
        <v>499918.75</v>
      </c>
    </row>
    <row r="111" spans="1:15" s="18" customFormat="1" ht="39.6" x14ac:dyDescent="0.25">
      <c r="A111" s="11" t="s">
        <v>350</v>
      </c>
      <c r="B111" s="11" t="s">
        <v>351</v>
      </c>
      <c r="C111" s="11" t="s">
        <v>352</v>
      </c>
      <c r="D111" s="12">
        <v>671.5</v>
      </c>
      <c r="E111" s="13">
        <v>151</v>
      </c>
      <c r="F111" s="11" t="s">
        <v>28</v>
      </c>
      <c r="G111" s="14" t="s">
        <v>29</v>
      </c>
      <c r="H111" s="15">
        <v>0</v>
      </c>
      <c r="I111" s="15">
        <v>0</v>
      </c>
      <c r="J111" s="15">
        <v>224491.24486223795</v>
      </c>
      <c r="K111" s="15">
        <v>130508.75513776205</v>
      </c>
      <c r="L111" s="15">
        <v>0</v>
      </c>
      <c r="M111" s="19" t="s">
        <v>126</v>
      </c>
      <c r="N111" s="23">
        <v>7.0000000000000001E-3</v>
      </c>
      <c r="O111" s="17">
        <v>355000</v>
      </c>
    </row>
    <row r="112" spans="1:15" s="18" customFormat="1" ht="26.4" x14ac:dyDescent="0.25">
      <c r="A112" s="11" t="s">
        <v>353</v>
      </c>
      <c r="B112" s="11" t="s">
        <v>354</v>
      </c>
      <c r="C112" s="11" t="s">
        <v>355</v>
      </c>
      <c r="D112" s="12">
        <v>544.5</v>
      </c>
      <c r="E112" s="13">
        <v>196</v>
      </c>
      <c r="F112" s="11" t="s">
        <v>28</v>
      </c>
      <c r="G112" s="14" t="s">
        <v>151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6"/>
      <c r="N112" s="16"/>
      <c r="O112" s="17">
        <v>0</v>
      </c>
    </row>
    <row r="113" spans="1:15" s="18" customFormat="1" ht="39.6" x14ac:dyDescent="0.25">
      <c r="A113" s="11" t="s">
        <v>356</v>
      </c>
      <c r="B113" s="11" t="s">
        <v>357</v>
      </c>
      <c r="C113" s="11" t="s">
        <v>358</v>
      </c>
      <c r="D113" s="12">
        <v>690.00400000000002</v>
      </c>
      <c r="E113" s="13">
        <v>142</v>
      </c>
      <c r="F113" s="11" t="s">
        <v>28</v>
      </c>
      <c r="G113" s="14" t="s">
        <v>359</v>
      </c>
      <c r="H113" s="15">
        <v>0</v>
      </c>
      <c r="I113" s="15">
        <v>0</v>
      </c>
      <c r="J113" s="15">
        <v>81648.56</v>
      </c>
      <c r="K113" s="15">
        <v>0</v>
      </c>
      <c r="L113" s="15">
        <v>0</v>
      </c>
      <c r="M113" s="16"/>
      <c r="N113" s="16"/>
      <c r="O113" s="17">
        <v>81648.56</v>
      </c>
    </row>
    <row r="114" spans="1:15" s="18" customFormat="1" ht="26.4" x14ac:dyDescent="0.25">
      <c r="A114" s="11" t="s">
        <v>356</v>
      </c>
      <c r="B114" s="11" t="s">
        <v>360</v>
      </c>
      <c r="C114" s="11" t="s">
        <v>361</v>
      </c>
      <c r="D114" s="12">
        <v>905</v>
      </c>
      <c r="E114" s="13">
        <v>8</v>
      </c>
      <c r="F114" s="11" t="s">
        <v>28</v>
      </c>
      <c r="G114" s="14" t="s">
        <v>94</v>
      </c>
      <c r="H114" s="15">
        <v>0</v>
      </c>
      <c r="I114" s="15">
        <v>0</v>
      </c>
      <c r="J114" s="15">
        <v>247500</v>
      </c>
      <c r="K114" s="15">
        <v>0</v>
      </c>
      <c r="L114" s="15">
        <v>0</v>
      </c>
      <c r="M114" s="16"/>
      <c r="N114" s="16"/>
      <c r="O114" s="17">
        <v>247500</v>
      </c>
    </row>
    <row r="115" spans="1:15" s="18" customFormat="1" ht="39.6" x14ac:dyDescent="0.25">
      <c r="A115" s="11" t="s">
        <v>362</v>
      </c>
      <c r="B115" s="11" t="s">
        <v>363</v>
      </c>
      <c r="C115" s="11" t="s">
        <v>364</v>
      </c>
      <c r="D115" s="12">
        <v>652.505</v>
      </c>
      <c r="E115" s="13">
        <v>166</v>
      </c>
      <c r="F115" s="11" t="s">
        <v>18</v>
      </c>
      <c r="G115" s="14" t="s">
        <v>365</v>
      </c>
      <c r="H115" s="15">
        <v>220698.75</v>
      </c>
      <c r="I115" s="15">
        <v>0</v>
      </c>
      <c r="J115" s="15">
        <v>0</v>
      </c>
      <c r="K115" s="15">
        <v>0</v>
      </c>
      <c r="L115" s="15">
        <v>0</v>
      </c>
      <c r="M115" s="16"/>
      <c r="N115" s="16"/>
      <c r="O115" s="17">
        <v>220698.75</v>
      </c>
    </row>
    <row r="116" spans="1:15" s="18" customFormat="1" ht="39.6" x14ac:dyDescent="0.25">
      <c r="A116" s="11" t="s">
        <v>362</v>
      </c>
      <c r="B116" s="11" t="s">
        <v>366</v>
      </c>
      <c r="C116" s="11" t="s">
        <v>367</v>
      </c>
      <c r="D116" s="12">
        <v>712.5</v>
      </c>
      <c r="E116" s="13">
        <v>130</v>
      </c>
      <c r="F116" s="11" t="s">
        <v>18</v>
      </c>
      <c r="G116" s="14" t="s">
        <v>259</v>
      </c>
      <c r="H116" s="15">
        <v>1337750</v>
      </c>
      <c r="I116" s="15">
        <v>0</v>
      </c>
      <c r="J116" s="15">
        <v>0</v>
      </c>
      <c r="K116" s="15">
        <v>0</v>
      </c>
      <c r="L116" s="15">
        <v>0</v>
      </c>
      <c r="M116" s="16"/>
      <c r="N116" s="16"/>
      <c r="O116" s="17">
        <v>1337750</v>
      </c>
    </row>
    <row r="117" spans="1:15" s="18" customFormat="1" ht="26.4" x14ac:dyDescent="0.25">
      <c r="A117" s="11" t="s">
        <v>368</v>
      </c>
      <c r="B117" s="11" t="s">
        <v>369</v>
      </c>
      <c r="C117" s="11" t="s">
        <v>370</v>
      </c>
      <c r="D117" s="12">
        <v>627.5</v>
      </c>
      <c r="E117" s="13">
        <v>179</v>
      </c>
      <c r="F117" s="11" t="s">
        <v>28</v>
      </c>
      <c r="G117" s="14" t="s">
        <v>29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6"/>
      <c r="N117" s="16"/>
      <c r="O117" s="17">
        <v>0</v>
      </c>
    </row>
    <row r="118" spans="1:15" s="18" customFormat="1" ht="26.4" x14ac:dyDescent="0.25">
      <c r="A118" s="11" t="s">
        <v>371</v>
      </c>
      <c r="B118" s="11" t="s">
        <v>372</v>
      </c>
      <c r="C118" s="11" t="s">
        <v>373</v>
      </c>
      <c r="D118" s="12">
        <v>717.5</v>
      </c>
      <c r="E118" s="13">
        <v>127</v>
      </c>
      <c r="F118" s="11" t="s">
        <v>18</v>
      </c>
      <c r="G118" s="14" t="s">
        <v>147</v>
      </c>
      <c r="H118" s="15">
        <v>102000</v>
      </c>
      <c r="I118" s="15">
        <v>0</v>
      </c>
      <c r="J118" s="15">
        <v>0</v>
      </c>
      <c r="K118" s="15">
        <v>0</v>
      </c>
      <c r="L118" s="15">
        <v>0</v>
      </c>
      <c r="M118" s="16"/>
      <c r="N118" s="16"/>
      <c r="O118" s="17">
        <v>102000</v>
      </c>
    </row>
    <row r="119" spans="1:15" s="18" customFormat="1" ht="26.4" x14ac:dyDescent="0.25">
      <c r="A119" s="11" t="s">
        <v>371</v>
      </c>
      <c r="B119" s="11" t="s">
        <v>374</v>
      </c>
      <c r="C119" s="11" t="s">
        <v>375</v>
      </c>
      <c r="D119" s="12">
        <v>687.5</v>
      </c>
      <c r="E119" s="13">
        <v>145</v>
      </c>
      <c r="F119" s="11" t="s">
        <v>18</v>
      </c>
      <c r="G119" s="14" t="s">
        <v>147</v>
      </c>
      <c r="H119" s="15">
        <v>160000</v>
      </c>
      <c r="I119" s="15">
        <v>0</v>
      </c>
      <c r="J119" s="15">
        <v>0</v>
      </c>
      <c r="K119" s="15">
        <v>0</v>
      </c>
      <c r="L119" s="15">
        <v>0</v>
      </c>
      <c r="M119" s="16"/>
      <c r="N119" s="16"/>
      <c r="O119" s="17">
        <v>160000</v>
      </c>
    </row>
    <row r="120" spans="1:15" s="18" customFormat="1" ht="26.4" x14ac:dyDescent="0.25">
      <c r="A120" s="11" t="s">
        <v>376</v>
      </c>
      <c r="B120" s="11" t="s">
        <v>377</v>
      </c>
      <c r="C120" s="11" t="s">
        <v>378</v>
      </c>
      <c r="D120" s="12">
        <v>693</v>
      </c>
      <c r="E120" s="13">
        <v>137</v>
      </c>
      <c r="F120" s="11" t="s">
        <v>28</v>
      </c>
      <c r="G120" s="14" t="s">
        <v>194</v>
      </c>
      <c r="H120" s="15">
        <v>0</v>
      </c>
      <c r="I120" s="15">
        <v>0</v>
      </c>
      <c r="J120" s="15">
        <v>211920</v>
      </c>
      <c r="K120" s="15">
        <v>282560</v>
      </c>
      <c r="L120" s="15">
        <v>0</v>
      </c>
      <c r="M120" s="19" t="s">
        <v>41</v>
      </c>
      <c r="N120" s="20">
        <v>1.4999999999999999E-2</v>
      </c>
      <c r="O120" s="17">
        <v>494480</v>
      </c>
    </row>
    <row r="121" spans="1:15" s="18" customFormat="1" ht="26.4" x14ac:dyDescent="0.25">
      <c r="A121" s="11" t="s">
        <v>376</v>
      </c>
      <c r="B121" s="11" t="s">
        <v>379</v>
      </c>
      <c r="C121" s="11" t="s">
        <v>380</v>
      </c>
      <c r="D121" s="12">
        <v>727</v>
      </c>
      <c r="E121" s="13">
        <v>121</v>
      </c>
      <c r="F121" s="11" t="s">
        <v>18</v>
      </c>
      <c r="G121" s="14" t="s">
        <v>194</v>
      </c>
      <c r="H121" s="15">
        <v>216840</v>
      </c>
      <c r="I121" s="15">
        <v>0</v>
      </c>
      <c r="J121" s="15">
        <v>0</v>
      </c>
      <c r="K121" s="15">
        <v>54210</v>
      </c>
      <c r="L121" s="15">
        <v>0</v>
      </c>
      <c r="M121" s="19" t="s">
        <v>41</v>
      </c>
      <c r="N121" s="20">
        <v>1.4999999999999999E-2</v>
      </c>
      <c r="O121" s="17">
        <v>271050</v>
      </c>
    </row>
    <row r="122" spans="1:15" s="18" customFormat="1" ht="39.6" x14ac:dyDescent="0.25">
      <c r="A122" s="11" t="s">
        <v>376</v>
      </c>
      <c r="B122" s="11" t="s">
        <v>381</v>
      </c>
      <c r="C122" s="11" t="s">
        <v>382</v>
      </c>
      <c r="D122" s="13" t="s">
        <v>101</v>
      </c>
      <c r="E122" s="13" t="s">
        <v>101</v>
      </c>
      <c r="F122" s="11" t="s">
        <v>40</v>
      </c>
      <c r="G122" s="14" t="s">
        <v>194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6"/>
      <c r="N122" s="16"/>
      <c r="O122" s="17">
        <v>0</v>
      </c>
    </row>
    <row r="123" spans="1:15" s="18" customFormat="1" ht="26.4" x14ac:dyDescent="0.25">
      <c r="A123" s="11" t="s">
        <v>383</v>
      </c>
      <c r="B123" s="11" t="s">
        <v>384</v>
      </c>
      <c r="C123" s="11" t="s">
        <v>385</v>
      </c>
      <c r="D123" s="12">
        <v>760.00049999999999</v>
      </c>
      <c r="E123" s="13">
        <v>99</v>
      </c>
      <c r="F123" s="11" t="s">
        <v>18</v>
      </c>
      <c r="G123" s="14" t="s">
        <v>230</v>
      </c>
      <c r="H123" s="15">
        <v>249175</v>
      </c>
      <c r="I123" s="15">
        <v>0</v>
      </c>
      <c r="J123" s="15">
        <v>0</v>
      </c>
      <c r="K123" s="15">
        <v>0</v>
      </c>
      <c r="L123" s="15">
        <v>0</v>
      </c>
      <c r="M123" s="16"/>
      <c r="N123" s="16"/>
      <c r="O123" s="17">
        <v>249175</v>
      </c>
    </row>
    <row r="124" spans="1:15" s="18" customFormat="1" ht="26.4" x14ac:dyDescent="0.25">
      <c r="A124" s="11" t="s">
        <v>383</v>
      </c>
      <c r="B124" s="11" t="s">
        <v>386</v>
      </c>
      <c r="C124" s="11" t="s">
        <v>387</v>
      </c>
      <c r="D124" s="12">
        <v>818.5</v>
      </c>
      <c r="E124" s="13">
        <v>62</v>
      </c>
      <c r="F124" s="11" t="s">
        <v>18</v>
      </c>
      <c r="G124" s="14" t="s">
        <v>230</v>
      </c>
      <c r="H124" s="15">
        <v>250000</v>
      </c>
      <c r="I124" s="15">
        <v>0</v>
      </c>
      <c r="J124" s="15">
        <v>0</v>
      </c>
      <c r="K124" s="15">
        <v>0</v>
      </c>
      <c r="L124" s="15">
        <v>0</v>
      </c>
      <c r="M124" s="16"/>
      <c r="N124" s="16"/>
      <c r="O124" s="17">
        <v>250000</v>
      </c>
    </row>
    <row r="125" spans="1:15" s="18" customFormat="1" ht="39.6" x14ac:dyDescent="0.25">
      <c r="A125" s="11" t="s">
        <v>388</v>
      </c>
      <c r="B125" s="11" t="s">
        <v>389</v>
      </c>
      <c r="C125" s="11" t="s">
        <v>390</v>
      </c>
      <c r="D125" s="12">
        <v>781</v>
      </c>
      <c r="E125" s="13">
        <v>87</v>
      </c>
      <c r="F125" s="11" t="s">
        <v>28</v>
      </c>
      <c r="G125" s="14" t="s">
        <v>259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6"/>
      <c r="N125" s="16"/>
      <c r="O125" s="17">
        <v>0</v>
      </c>
    </row>
    <row r="126" spans="1:15" s="18" customFormat="1" ht="26.4" x14ac:dyDescent="0.25">
      <c r="A126" s="11" t="s">
        <v>391</v>
      </c>
      <c r="B126" s="11" t="s">
        <v>392</v>
      </c>
      <c r="C126" s="11" t="s">
        <v>393</v>
      </c>
      <c r="D126" s="13" t="s">
        <v>101</v>
      </c>
      <c r="E126" s="13" t="s">
        <v>101</v>
      </c>
      <c r="F126" s="11" t="s">
        <v>40</v>
      </c>
      <c r="G126" s="14" t="s">
        <v>365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6"/>
      <c r="N126" s="16"/>
      <c r="O126" s="17">
        <v>0</v>
      </c>
    </row>
    <row r="127" spans="1:15" s="18" customFormat="1" ht="26.4" x14ac:dyDescent="0.25">
      <c r="A127" s="11" t="s">
        <v>391</v>
      </c>
      <c r="B127" s="11" t="s">
        <v>394</v>
      </c>
      <c r="C127" s="11" t="s">
        <v>395</v>
      </c>
      <c r="D127" s="12">
        <v>725</v>
      </c>
      <c r="E127" s="13">
        <v>123</v>
      </c>
      <c r="F127" s="11" t="s">
        <v>18</v>
      </c>
      <c r="G127" s="14" t="s">
        <v>365</v>
      </c>
      <c r="H127" s="15">
        <v>55444.5</v>
      </c>
      <c r="I127" s="15">
        <v>0</v>
      </c>
      <c r="J127" s="15">
        <v>0</v>
      </c>
      <c r="K127" s="15">
        <v>0</v>
      </c>
      <c r="L127" s="15">
        <v>0</v>
      </c>
      <c r="M127" s="16"/>
      <c r="N127" s="16"/>
      <c r="O127" s="17">
        <v>55444.5</v>
      </c>
    </row>
    <row r="128" spans="1:15" s="18" customFormat="1" ht="26.4" x14ac:dyDescent="0.25">
      <c r="A128" s="11" t="s">
        <v>391</v>
      </c>
      <c r="B128" s="11" t="s">
        <v>396</v>
      </c>
      <c r="C128" s="11" t="s">
        <v>397</v>
      </c>
      <c r="D128" s="12">
        <v>619.5</v>
      </c>
      <c r="E128" s="13">
        <v>182</v>
      </c>
      <c r="F128" s="11" t="s">
        <v>18</v>
      </c>
      <c r="G128" s="14" t="s">
        <v>365</v>
      </c>
      <c r="H128" s="15">
        <v>181108</v>
      </c>
      <c r="I128" s="15">
        <v>0</v>
      </c>
      <c r="J128" s="15">
        <v>0</v>
      </c>
      <c r="K128" s="15">
        <v>0</v>
      </c>
      <c r="L128" s="15">
        <v>0</v>
      </c>
      <c r="M128" s="16"/>
      <c r="N128" s="16"/>
      <c r="O128" s="17">
        <v>181108</v>
      </c>
    </row>
    <row r="129" spans="1:15" s="18" customFormat="1" ht="26.4" x14ac:dyDescent="0.25">
      <c r="A129" s="11" t="s">
        <v>398</v>
      </c>
      <c r="B129" s="11" t="s">
        <v>399</v>
      </c>
      <c r="C129" s="11" t="s">
        <v>400</v>
      </c>
      <c r="D129" s="12">
        <v>758</v>
      </c>
      <c r="E129" s="13">
        <v>100</v>
      </c>
      <c r="F129" s="11" t="s">
        <v>28</v>
      </c>
      <c r="G129" s="14" t="s">
        <v>46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6"/>
      <c r="N129" s="16"/>
      <c r="O129" s="17">
        <v>0</v>
      </c>
    </row>
    <row r="130" spans="1:15" s="18" customFormat="1" ht="39.6" x14ac:dyDescent="0.25">
      <c r="A130" s="11" t="s">
        <v>401</v>
      </c>
      <c r="B130" s="11" t="s">
        <v>402</v>
      </c>
      <c r="C130" s="11" t="s">
        <v>403</v>
      </c>
      <c r="D130" s="12">
        <v>669.5</v>
      </c>
      <c r="E130" s="13">
        <v>154</v>
      </c>
      <c r="F130" s="11" t="s">
        <v>18</v>
      </c>
      <c r="G130" s="14" t="s">
        <v>404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6"/>
      <c r="N130" s="16"/>
      <c r="O130" s="17">
        <v>0</v>
      </c>
    </row>
    <row r="131" spans="1:15" s="18" customFormat="1" ht="39.6" x14ac:dyDescent="0.25">
      <c r="A131" s="11" t="s">
        <v>401</v>
      </c>
      <c r="B131" s="11" t="s">
        <v>405</v>
      </c>
      <c r="C131" s="11" t="s">
        <v>406</v>
      </c>
      <c r="D131" s="12">
        <v>676</v>
      </c>
      <c r="E131" s="13">
        <v>148</v>
      </c>
      <c r="F131" s="11" t="s">
        <v>18</v>
      </c>
      <c r="G131" s="14" t="s">
        <v>404</v>
      </c>
      <c r="H131" s="15">
        <v>250000</v>
      </c>
      <c r="I131" s="15">
        <v>0</v>
      </c>
      <c r="J131" s="15">
        <v>0</v>
      </c>
      <c r="K131" s="15">
        <v>0</v>
      </c>
      <c r="L131" s="15">
        <v>0</v>
      </c>
      <c r="M131" s="16"/>
      <c r="N131" s="16"/>
      <c r="O131" s="17">
        <v>250000</v>
      </c>
    </row>
    <row r="132" spans="1:15" s="18" customFormat="1" ht="39.6" x14ac:dyDescent="0.25">
      <c r="A132" s="11" t="s">
        <v>401</v>
      </c>
      <c r="B132" s="11" t="s">
        <v>407</v>
      </c>
      <c r="C132" s="11" t="s">
        <v>408</v>
      </c>
      <c r="D132" s="21" t="s">
        <v>89</v>
      </c>
      <c r="E132" s="21" t="s">
        <v>89</v>
      </c>
      <c r="F132" s="11" t="s">
        <v>18</v>
      </c>
      <c r="G132" s="14" t="s">
        <v>404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6"/>
      <c r="N132" s="16"/>
      <c r="O132" s="17">
        <v>0</v>
      </c>
    </row>
    <row r="133" spans="1:15" s="18" customFormat="1" ht="39.6" x14ac:dyDescent="0.25">
      <c r="A133" s="11" t="s">
        <v>401</v>
      </c>
      <c r="B133" s="11" t="s">
        <v>409</v>
      </c>
      <c r="C133" s="11" t="s">
        <v>410</v>
      </c>
      <c r="D133" s="12">
        <v>757.5</v>
      </c>
      <c r="E133" s="13">
        <v>101</v>
      </c>
      <c r="F133" s="11" t="s">
        <v>18</v>
      </c>
      <c r="G133" s="14" t="s">
        <v>404</v>
      </c>
      <c r="H133" s="15">
        <v>250000</v>
      </c>
      <c r="I133" s="15">
        <v>0</v>
      </c>
      <c r="J133" s="15">
        <v>0</v>
      </c>
      <c r="K133" s="15">
        <v>0</v>
      </c>
      <c r="L133" s="15">
        <v>0</v>
      </c>
      <c r="M133" s="16"/>
      <c r="N133" s="16"/>
      <c r="O133" s="17">
        <v>250000</v>
      </c>
    </row>
    <row r="134" spans="1:15" s="18" customFormat="1" ht="26.4" x14ac:dyDescent="0.25">
      <c r="A134" s="11" t="s">
        <v>411</v>
      </c>
      <c r="B134" s="11" t="s">
        <v>412</v>
      </c>
      <c r="C134" s="11" t="s">
        <v>413</v>
      </c>
      <c r="D134" s="12">
        <v>771.5</v>
      </c>
      <c r="E134" s="13">
        <v>93</v>
      </c>
      <c r="F134" s="11" t="s">
        <v>18</v>
      </c>
      <c r="G134" s="14" t="s">
        <v>304</v>
      </c>
      <c r="H134" s="15">
        <v>463116</v>
      </c>
      <c r="I134" s="15">
        <v>0</v>
      </c>
      <c r="J134" s="15">
        <v>0</v>
      </c>
      <c r="K134" s="15">
        <v>0</v>
      </c>
      <c r="L134" s="15">
        <v>0</v>
      </c>
      <c r="M134" s="16"/>
      <c r="N134" s="16"/>
      <c r="O134" s="17">
        <v>463116</v>
      </c>
    </row>
    <row r="135" spans="1:15" s="18" customFormat="1" ht="26.4" x14ac:dyDescent="0.25">
      <c r="A135" s="11" t="s">
        <v>411</v>
      </c>
      <c r="B135" s="11" t="s">
        <v>414</v>
      </c>
      <c r="C135" s="11" t="s">
        <v>415</v>
      </c>
      <c r="D135" s="12">
        <v>622.5</v>
      </c>
      <c r="E135" s="13">
        <v>180</v>
      </c>
      <c r="F135" s="11" t="s">
        <v>18</v>
      </c>
      <c r="G135" s="14" t="s">
        <v>304</v>
      </c>
      <c r="H135" s="15">
        <v>120000</v>
      </c>
      <c r="I135" s="15">
        <v>0</v>
      </c>
      <c r="J135" s="15">
        <v>0</v>
      </c>
      <c r="K135" s="15">
        <v>0</v>
      </c>
      <c r="L135" s="15">
        <v>0</v>
      </c>
      <c r="M135" s="16"/>
      <c r="N135" s="16"/>
      <c r="O135" s="17">
        <v>120000</v>
      </c>
    </row>
    <row r="136" spans="1:15" s="18" customFormat="1" ht="26.4" x14ac:dyDescent="0.25">
      <c r="A136" s="11" t="s">
        <v>416</v>
      </c>
      <c r="B136" s="11" t="s">
        <v>417</v>
      </c>
      <c r="C136" s="11" t="s">
        <v>418</v>
      </c>
      <c r="D136" s="12">
        <v>836</v>
      </c>
      <c r="E136" s="13">
        <v>50</v>
      </c>
      <c r="F136" s="11" t="s">
        <v>93</v>
      </c>
      <c r="G136" s="14" t="s">
        <v>151</v>
      </c>
      <c r="H136" s="15">
        <v>0</v>
      </c>
      <c r="I136" s="15">
        <v>0</v>
      </c>
      <c r="J136" s="15">
        <v>0</v>
      </c>
      <c r="K136" s="15">
        <v>247500</v>
      </c>
      <c r="L136" s="15">
        <v>247500</v>
      </c>
      <c r="M136" s="19" t="s">
        <v>41</v>
      </c>
      <c r="N136" s="20">
        <v>1.4999999999999999E-2</v>
      </c>
      <c r="O136" s="17">
        <v>495000</v>
      </c>
    </row>
    <row r="137" spans="1:15" s="18" customFormat="1" ht="26.4" x14ac:dyDescent="0.25">
      <c r="A137" s="11" t="s">
        <v>419</v>
      </c>
      <c r="B137" s="11" t="s">
        <v>420</v>
      </c>
      <c r="C137" s="11" t="s">
        <v>421</v>
      </c>
      <c r="D137" s="12">
        <v>842.00543000000005</v>
      </c>
      <c r="E137" s="13">
        <v>42</v>
      </c>
      <c r="F137" s="11" t="s">
        <v>40</v>
      </c>
      <c r="G137" s="14" t="s">
        <v>240</v>
      </c>
      <c r="H137" s="15">
        <v>0</v>
      </c>
      <c r="I137" s="15">
        <v>0</v>
      </c>
      <c r="J137" s="15">
        <v>0</v>
      </c>
      <c r="K137" s="15">
        <v>21333</v>
      </c>
      <c r="L137" s="15">
        <v>21333</v>
      </c>
      <c r="M137" s="19" t="s">
        <v>41</v>
      </c>
      <c r="N137" s="20">
        <v>1.4999999999999999E-2</v>
      </c>
      <c r="O137" s="17">
        <v>42666</v>
      </c>
    </row>
    <row r="138" spans="1:15" s="18" customFormat="1" ht="26.4" x14ac:dyDescent="0.25">
      <c r="A138" s="11" t="s">
        <v>422</v>
      </c>
      <c r="B138" s="11" t="s">
        <v>423</v>
      </c>
      <c r="C138" s="11" t="s">
        <v>424</v>
      </c>
      <c r="D138" s="12">
        <v>714.5</v>
      </c>
      <c r="E138" s="13">
        <v>128</v>
      </c>
      <c r="F138" s="11" t="s">
        <v>18</v>
      </c>
      <c r="G138" s="14" t="s">
        <v>19</v>
      </c>
      <c r="H138" s="15">
        <v>52000</v>
      </c>
      <c r="I138" s="15">
        <v>0</v>
      </c>
      <c r="J138" s="15">
        <v>0</v>
      </c>
      <c r="K138" s="15">
        <v>0</v>
      </c>
      <c r="L138" s="15">
        <v>0</v>
      </c>
      <c r="M138" s="16"/>
      <c r="N138" s="16"/>
      <c r="O138" s="17">
        <v>52000</v>
      </c>
    </row>
    <row r="139" spans="1:15" s="18" customFormat="1" ht="39.6" x14ac:dyDescent="0.25">
      <c r="A139" s="11" t="s">
        <v>422</v>
      </c>
      <c r="B139" s="11" t="s">
        <v>425</v>
      </c>
      <c r="C139" s="11" t="s">
        <v>426</v>
      </c>
      <c r="D139" s="12">
        <v>704</v>
      </c>
      <c r="E139" s="13">
        <v>134</v>
      </c>
      <c r="F139" s="11" t="s">
        <v>18</v>
      </c>
      <c r="G139" s="14" t="s">
        <v>19</v>
      </c>
      <c r="H139" s="15">
        <v>121050</v>
      </c>
      <c r="I139" s="15">
        <v>0</v>
      </c>
      <c r="J139" s="15">
        <v>0</v>
      </c>
      <c r="K139" s="15">
        <v>69000</v>
      </c>
      <c r="L139" s="15">
        <v>0</v>
      </c>
      <c r="M139" s="19" t="s">
        <v>126</v>
      </c>
      <c r="N139" s="23">
        <v>7.0000000000000001E-3</v>
      </c>
      <c r="O139" s="17">
        <v>190050</v>
      </c>
    </row>
    <row r="140" spans="1:15" s="18" customFormat="1" ht="26.4" x14ac:dyDescent="0.25">
      <c r="A140" s="11" t="s">
        <v>422</v>
      </c>
      <c r="B140" s="11" t="s">
        <v>427</v>
      </c>
      <c r="C140" s="11" t="s">
        <v>428</v>
      </c>
      <c r="D140" s="12">
        <v>613.5</v>
      </c>
      <c r="E140" s="13">
        <v>184</v>
      </c>
      <c r="F140" s="11" t="s">
        <v>18</v>
      </c>
      <c r="G140" s="14" t="s">
        <v>19</v>
      </c>
      <c r="H140" s="15">
        <v>277000</v>
      </c>
      <c r="I140" s="15">
        <v>0</v>
      </c>
      <c r="J140" s="15">
        <v>0</v>
      </c>
      <c r="K140" s="15">
        <v>0</v>
      </c>
      <c r="L140" s="15">
        <v>0</v>
      </c>
      <c r="M140" s="16"/>
      <c r="N140" s="16"/>
      <c r="O140" s="17">
        <v>277000</v>
      </c>
    </row>
    <row r="141" spans="1:15" s="18" customFormat="1" ht="26.4" x14ac:dyDescent="0.25">
      <c r="A141" s="11" t="s">
        <v>422</v>
      </c>
      <c r="B141" s="11" t="s">
        <v>429</v>
      </c>
      <c r="C141" s="11" t="s">
        <v>430</v>
      </c>
      <c r="D141" s="12">
        <v>653.05999999999995</v>
      </c>
      <c r="E141" s="13">
        <v>164</v>
      </c>
      <c r="F141" s="11" t="s">
        <v>18</v>
      </c>
      <c r="G141" s="14" t="s">
        <v>19</v>
      </c>
      <c r="H141" s="15">
        <v>275750</v>
      </c>
      <c r="I141" s="15">
        <v>0</v>
      </c>
      <c r="J141" s="15">
        <v>0</v>
      </c>
      <c r="K141" s="15">
        <v>0</v>
      </c>
      <c r="L141" s="15">
        <v>0</v>
      </c>
      <c r="M141" s="16"/>
      <c r="N141" s="16"/>
      <c r="O141" s="17">
        <v>275750</v>
      </c>
    </row>
    <row r="142" spans="1:15" s="18" customFormat="1" ht="39.6" x14ac:dyDescent="0.25">
      <c r="A142" s="11" t="s">
        <v>431</v>
      </c>
      <c r="B142" s="11" t="s">
        <v>432</v>
      </c>
      <c r="C142" s="11" t="s">
        <v>433</v>
      </c>
      <c r="D142" s="12">
        <v>838.00099999999998</v>
      </c>
      <c r="E142" s="13">
        <v>47</v>
      </c>
      <c r="F142" s="11" t="s">
        <v>28</v>
      </c>
      <c r="G142" s="14" t="s">
        <v>19</v>
      </c>
      <c r="H142" s="15">
        <v>0</v>
      </c>
      <c r="I142" s="15">
        <v>0</v>
      </c>
      <c r="J142" s="15">
        <v>86369.96</v>
      </c>
      <c r="K142" s="15">
        <v>0</v>
      </c>
      <c r="L142" s="15">
        <v>0</v>
      </c>
      <c r="M142" s="16"/>
      <c r="N142" s="16"/>
      <c r="O142" s="17">
        <v>86369.96</v>
      </c>
    </row>
    <row r="143" spans="1:15" s="18" customFormat="1" ht="26.4" x14ac:dyDescent="0.25">
      <c r="A143" s="11" t="s">
        <v>434</v>
      </c>
      <c r="B143" s="11" t="s">
        <v>435</v>
      </c>
      <c r="C143" s="11" t="s">
        <v>436</v>
      </c>
      <c r="D143" s="12">
        <v>824</v>
      </c>
      <c r="E143" s="13">
        <v>60</v>
      </c>
      <c r="F143" s="11" t="s">
        <v>18</v>
      </c>
      <c r="G143" s="14" t="s">
        <v>404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6"/>
      <c r="N143" s="16"/>
      <c r="O143" s="17">
        <v>0</v>
      </c>
    </row>
    <row r="144" spans="1:15" s="18" customFormat="1" ht="52.8" x14ac:dyDescent="0.25">
      <c r="A144" s="11" t="s">
        <v>434</v>
      </c>
      <c r="B144" s="11" t="s">
        <v>437</v>
      </c>
      <c r="C144" s="11" t="s">
        <v>438</v>
      </c>
      <c r="D144" s="12">
        <v>782.50040000000001</v>
      </c>
      <c r="E144" s="13">
        <v>83</v>
      </c>
      <c r="F144" s="11" t="s">
        <v>23</v>
      </c>
      <c r="G144" s="14" t="s">
        <v>439</v>
      </c>
      <c r="H144" s="15">
        <v>0</v>
      </c>
      <c r="I144" s="15">
        <v>0</v>
      </c>
      <c r="J144" s="15">
        <v>242691.75</v>
      </c>
      <c r="K144" s="15">
        <v>0</v>
      </c>
      <c r="L144" s="15">
        <v>0</v>
      </c>
      <c r="M144" s="16"/>
      <c r="N144" s="16"/>
      <c r="O144" s="17">
        <v>242691.75</v>
      </c>
    </row>
    <row r="145" spans="1:15" s="18" customFormat="1" ht="26.4" x14ac:dyDescent="0.25">
      <c r="A145" s="25" t="s">
        <v>440</v>
      </c>
      <c r="B145" s="25" t="s">
        <v>441</v>
      </c>
      <c r="C145" s="25" t="s">
        <v>442</v>
      </c>
      <c r="D145" s="12">
        <v>599.5</v>
      </c>
      <c r="E145" s="13">
        <v>190</v>
      </c>
      <c r="F145" s="25" t="s">
        <v>18</v>
      </c>
      <c r="G145" s="14" t="s">
        <v>443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6"/>
      <c r="N145" s="16"/>
      <c r="O145" s="17">
        <v>0</v>
      </c>
    </row>
    <row r="146" spans="1:15" s="18" customFormat="1" ht="26.4" x14ac:dyDescent="0.25">
      <c r="A146" s="11" t="s">
        <v>444</v>
      </c>
      <c r="B146" s="11" t="s">
        <v>445</v>
      </c>
      <c r="C146" s="11" t="s">
        <v>446</v>
      </c>
      <c r="D146" s="22">
        <v>1000.0119999999999</v>
      </c>
      <c r="E146" s="21">
        <v>1.2E-2</v>
      </c>
      <c r="F146" s="11" t="s">
        <v>93</v>
      </c>
      <c r="G146" s="14" t="s">
        <v>203</v>
      </c>
      <c r="H146" s="15">
        <v>0</v>
      </c>
      <c r="I146" s="15">
        <v>0</v>
      </c>
      <c r="J146" s="15">
        <v>75540</v>
      </c>
      <c r="K146" s="15">
        <v>0</v>
      </c>
      <c r="L146" s="15">
        <v>0</v>
      </c>
      <c r="M146" s="16"/>
      <c r="N146" s="16"/>
      <c r="O146" s="17">
        <v>75540</v>
      </c>
    </row>
    <row r="147" spans="1:15" s="18" customFormat="1" ht="26.4" x14ac:dyDescent="0.25">
      <c r="A147" s="11" t="s">
        <v>444</v>
      </c>
      <c r="B147" s="11" t="s">
        <v>447</v>
      </c>
      <c r="C147" s="11" t="s">
        <v>448</v>
      </c>
      <c r="D147" s="22">
        <v>1000.013</v>
      </c>
      <c r="E147" s="21">
        <v>1.2999999999999999E-2</v>
      </c>
      <c r="F147" s="11" t="s">
        <v>93</v>
      </c>
      <c r="G147" s="14" t="s">
        <v>203</v>
      </c>
      <c r="H147" s="15">
        <v>0</v>
      </c>
      <c r="I147" s="15">
        <v>0</v>
      </c>
      <c r="J147" s="15">
        <v>53306</v>
      </c>
      <c r="K147" s="15">
        <v>0</v>
      </c>
      <c r="L147" s="15">
        <v>0</v>
      </c>
      <c r="M147" s="16"/>
      <c r="N147" s="16"/>
      <c r="O147" s="17">
        <v>53306</v>
      </c>
    </row>
    <row r="148" spans="1:15" s="18" customFormat="1" ht="39.6" x14ac:dyDescent="0.25">
      <c r="A148" s="11" t="s">
        <v>444</v>
      </c>
      <c r="B148" s="11" t="s">
        <v>449</v>
      </c>
      <c r="C148" s="11" t="s">
        <v>450</v>
      </c>
      <c r="D148" s="12">
        <v>890</v>
      </c>
      <c r="E148" s="13">
        <v>10</v>
      </c>
      <c r="F148" s="11" t="s">
        <v>93</v>
      </c>
      <c r="G148" s="14" t="s">
        <v>203</v>
      </c>
      <c r="H148" s="15">
        <v>0</v>
      </c>
      <c r="I148" s="15">
        <v>0</v>
      </c>
      <c r="J148" s="15">
        <v>120534.50806183543</v>
      </c>
      <c r="K148" s="15">
        <v>769715.49193816457</v>
      </c>
      <c r="L148" s="15">
        <v>66750</v>
      </c>
      <c r="M148" s="19" t="s">
        <v>41</v>
      </c>
      <c r="N148" s="20">
        <v>1.4E-2</v>
      </c>
      <c r="O148" s="17">
        <v>957000</v>
      </c>
    </row>
    <row r="149" spans="1:15" s="18" customFormat="1" ht="26.4" x14ac:dyDescent="0.25">
      <c r="A149" s="11" t="s">
        <v>451</v>
      </c>
      <c r="B149" s="11" t="s">
        <v>452</v>
      </c>
      <c r="C149" s="11" t="s">
        <v>453</v>
      </c>
      <c r="D149" s="12">
        <v>700</v>
      </c>
      <c r="E149" s="13">
        <v>136</v>
      </c>
      <c r="F149" s="11" t="s">
        <v>18</v>
      </c>
      <c r="G149" s="14" t="s">
        <v>454</v>
      </c>
      <c r="H149" s="15">
        <v>2500</v>
      </c>
      <c r="I149" s="15">
        <v>0</v>
      </c>
      <c r="J149" s="15">
        <v>0</v>
      </c>
      <c r="K149" s="15">
        <v>0</v>
      </c>
      <c r="L149" s="15">
        <v>0</v>
      </c>
      <c r="M149" s="16"/>
      <c r="N149" s="16"/>
      <c r="O149" s="17">
        <v>2500</v>
      </c>
    </row>
    <row r="150" spans="1:15" s="18" customFormat="1" ht="26.4" x14ac:dyDescent="0.25">
      <c r="A150" s="11" t="s">
        <v>451</v>
      </c>
      <c r="B150" s="11" t="s">
        <v>455</v>
      </c>
      <c r="C150" s="11" t="s">
        <v>456</v>
      </c>
      <c r="D150" s="12">
        <v>730.05</v>
      </c>
      <c r="E150" s="13">
        <v>118</v>
      </c>
      <c r="F150" s="11" t="s">
        <v>18</v>
      </c>
      <c r="G150" s="14" t="s">
        <v>454</v>
      </c>
      <c r="H150" s="15">
        <v>250000</v>
      </c>
      <c r="I150" s="15">
        <v>0</v>
      </c>
      <c r="J150" s="15">
        <v>0</v>
      </c>
      <c r="K150" s="15">
        <v>0</v>
      </c>
      <c r="L150" s="15">
        <v>0</v>
      </c>
      <c r="M150" s="16"/>
      <c r="N150" s="16"/>
      <c r="O150" s="17">
        <v>250000</v>
      </c>
    </row>
    <row r="151" spans="1:15" s="18" customFormat="1" ht="26.4" x14ac:dyDescent="0.25">
      <c r="A151" s="11" t="s">
        <v>451</v>
      </c>
      <c r="B151" s="11" t="s">
        <v>457</v>
      </c>
      <c r="C151" s="11" t="s">
        <v>458</v>
      </c>
      <c r="D151" s="21" t="s">
        <v>89</v>
      </c>
      <c r="E151" s="21" t="s">
        <v>89</v>
      </c>
      <c r="F151" s="11" t="s">
        <v>18</v>
      </c>
      <c r="G151" s="14" t="s">
        <v>454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6"/>
      <c r="N151" s="16"/>
      <c r="O151" s="17">
        <v>0</v>
      </c>
    </row>
    <row r="152" spans="1:15" s="18" customFormat="1" ht="26.4" x14ac:dyDescent="0.25">
      <c r="A152" s="11" t="s">
        <v>459</v>
      </c>
      <c r="B152" s="11" t="s">
        <v>460</v>
      </c>
      <c r="C152" s="11" t="s">
        <v>461</v>
      </c>
      <c r="D152" s="12">
        <v>851</v>
      </c>
      <c r="E152" s="13">
        <v>33</v>
      </c>
      <c r="F152" s="11" t="s">
        <v>28</v>
      </c>
      <c r="G152" s="14" t="s">
        <v>24</v>
      </c>
      <c r="H152" s="15">
        <v>0</v>
      </c>
      <c r="I152" s="15">
        <v>249795</v>
      </c>
      <c r="J152" s="15">
        <v>0</v>
      </c>
      <c r="K152" s="15">
        <v>0</v>
      </c>
      <c r="L152" s="15">
        <v>0</v>
      </c>
      <c r="M152" s="16"/>
      <c r="N152" s="16"/>
      <c r="O152" s="17">
        <v>249795</v>
      </c>
    </row>
    <row r="153" spans="1:15" s="18" customFormat="1" ht="26.4" x14ac:dyDescent="0.25">
      <c r="A153" s="11" t="s">
        <v>462</v>
      </c>
      <c r="B153" s="11" t="s">
        <v>463</v>
      </c>
      <c r="C153" s="11" t="s">
        <v>464</v>
      </c>
      <c r="D153" s="12">
        <v>789.5</v>
      </c>
      <c r="E153" s="13">
        <v>78</v>
      </c>
      <c r="F153" s="11" t="s">
        <v>28</v>
      </c>
      <c r="G153" s="14" t="s">
        <v>24</v>
      </c>
      <c r="H153" s="15">
        <v>0</v>
      </c>
      <c r="I153" s="15">
        <v>0</v>
      </c>
      <c r="J153" s="15">
        <v>182735</v>
      </c>
      <c r="K153" s="15">
        <v>0</v>
      </c>
      <c r="L153" s="15">
        <v>0</v>
      </c>
      <c r="M153" s="16"/>
      <c r="N153" s="16"/>
      <c r="O153" s="17">
        <v>182735</v>
      </c>
    </row>
    <row r="154" spans="1:15" s="18" customFormat="1" ht="26.4" x14ac:dyDescent="0.25">
      <c r="A154" s="11" t="s">
        <v>465</v>
      </c>
      <c r="B154" s="11" t="s">
        <v>466</v>
      </c>
      <c r="C154" s="11" t="s">
        <v>467</v>
      </c>
      <c r="D154" s="12">
        <v>842.00554999999997</v>
      </c>
      <c r="E154" s="13">
        <v>40</v>
      </c>
      <c r="F154" s="11" t="s">
        <v>28</v>
      </c>
      <c r="G154" s="14" t="s">
        <v>468</v>
      </c>
      <c r="H154" s="15">
        <v>0</v>
      </c>
      <c r="I154" s="15">
        <v>0</v>
      </c>
      <c r="J154" s="15">
        <v>133887.18</v>
      </c>
      <c r="K154" s="15">
        <v>0</v>
      </c>
      <c r="L154" s="15">
        <v>0</v>
      </c>
      <c r="M154" s="16"/>
      <c r="N154" s="16"/>
      <c r="O154" s="17">
        <v>133887.18</v>
      </c>
    </row>
    <row r="155" spans="1:15" s="18" customFormat="1" ht="26.4" x14ac:dyDescent="0.25">
      <c r="A155" s="11" t="s">
        <v>465</v>
      </c>
      <c r="B155" s="11" t="s">
        <v>469</v>
      </c>
      <c r="C155" s="11" t="s">
        <v>470</v>
      </c>
      <c r="D155" s="12">
        <v>731</v>
      </c>
      <c r="E155" s="13">
        <v>117</v>
      </c>
      <c r="F155" s="11" t="s">
        <v>28</v>
      </c>
      <c r="G155" s="14" t="s">
        <v>471</v>
      </c>
      <c r="H155" s="15">
        <v>0</v>
      </c>
      <c r="I155" s="15">
        <v>0</v>
      </c>
      <c r="J155" s="15">
        <v>249168.75</v>
      </c>
      <c r="K155" s="15">
        <v>0</v>
      </c>
      <c r="L155" s="15">
        <v>0</v>
      </c>
      <c r="M155" s="16"/>
      <c r="N155" s="16"/>
      <c r="O155" s="17">
        <v>249168.75</v>
      </c>
    </row>
    <row r="156" spans="1:15" s="18" customFormat="1" ht="26.4" x14ac:dyDescent="0.25">
      <c r="A156" s="11" t="s">
        <v>465</v>
      </c>
      <c r="B156" s="11" t="s">
        <v>472</v>
      </c>
      <c r="C156" s="11" t="s">
        <v>473</v>
      </c>
      <c r="D156" s="12">
        <v>782</v>
      </c>
      <c r="E156" s="13">
        <v>84</v>
      </c>
      <c r="F156" s="11" t="s">
        <v>28</v>
      </c>
      <c r="G156" s="14" t="s">
        <v>170</v>
      </c>
      <c r="H156" s="15">
        <v>0</v>
      </c>
      <c r="I156" s="15">
        <v>0</v>
      </c>
      <c r="J156" s="15">
        <v>240845.74</v>
      </c>
      <c r="K156" s="15">
        <v>0</v>
      </c>
      <c r="L156" s="15">
        <v>0</v>
      </c>
      <c r="M156" s="16"/>
      <c r="N156" s="16"/>
      <c r="O156" s="17">
        <v>240845.74</v>
      </c>
    </row>
    <row r="157" spans="1:15" s="18" customFormat="1" ht="39.6" x14ac:dyDescent="0.25">
      <c r="A157" s="11" t="s">
        <v>474</v>
      </c>
      <c r="B157" s="11" t="s">
        <v>475</v>
      </c>
      <c r="C157" s="11" t="s">
        <v>476</v>
      </c>
      <c r="D157" s="21" t="s">
        <v>89</v>
      </c>
      <c r="E157" s="21" t="s">
        <v>89</v>
      </c>
      <c r="F157" s="11" t="s">
        <v>18</v>
      </c>
      <c r="G157" s="14" t="s">
        <v>318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6"/>
      <c r="N157" s="16"/>
      <c r="O157" s="17">
        <v>0</v>
      </c>
    </row>
    <row r="158" spans="1:15" s="18" customFormat="1" ht="39.6" x14ac:dyDescent="0.25">
      <c r="A158" s="11" t="s">
        <v>474</v>
      </c>
      <c r="B158" s="11" t="s">
        <v>477</v>
      </c>
      <c r="C158" s="11" t="s">
        <v>476</v>
      </c>
      <c r="D158" s="12">
        <v>657</v>
      </c>
      <c r="E158" s="13">
        <v>160</v>
      </c>
      <c r="F158" s="11" t="s">
        <v>18</v>
      </c>
      <c r="G158" s="14" t="s">
        <v>318</v>
      </c>
      <c r="H158" s="15">
        <v>1216250</v>
      </c>
      <c r="I158" s="15">
        <v>0</v>
      </c>
      <c r="J158" s="15">
        <v>0</v>
      </c>
      <c r="K158" s="15">
        <v>0</v>
      </c>
      <c r="L158" s="15">
        <v>0</v>
      </c>
      <c r="M158" s="16"/>
      <c r="N158" s="16"/>
      <c r="O158" s="17">
        <v>1216250</v>
      </c>
    </row>
    <row r="159" spans="1:15" s="18" customFormat="1" x14ac:dyDescent="0.25">
      <c r="A159" s="11" t="s">
        <v>478</v>
      </c>
      <c r="B159" s="11" t="s">
        <v>479</v>
      </c>
      <c r="C159" s="11" t="s">
        <v>480</v>
      </c>
      <c r="D159" s="12">
        <v>799</v>
      </c>
      <c r="E159" s="13">
        <v>74</v>
      </c>
      <c r="F159" s="11" t="s">
        <v>93</v>
      </c>
      <c r="G159" s="14" t="s">
        <v>80</v>
      </c>
      <c r="H159" s="15">
        <v>0</v>
      </c>
      <c r="I159" s="15">
        <v>0</v>
      </c>
      <c r="J159" s="15">
        <v>0</v>
      </c>
      <c r="K159" s="15">
        <v>34440</v>
      </c>
      <c r="L159" s="15">
        <v>34440</v>
      </c>
      <c r="M159" s="19" t="s">
        <v>41</v>
      </c>
      <c r="N159" s="20">
        <v>1.4999999999999999E-2</v>
      </c>
      <c r="O159" s="17">
        <v>68880</v>
      </c>
    </row>
    <row r="160" spans="1:15" s="18" customFormat="1" ht="26.4" x14ac:dyDescent="0.25">
      <c r="A160" s="11" t="s">
        <v>481</v>
      </c>
      <c r="B160" s="11" t="s">
        <v>482</v>
      </c>
      <c r="C160" s="11" t="s">
        <v>483</v>
      </c>
      <c r="D160" s="12">
        <v>869</v>
      </c>
      <c r="E160" s="13">
        <v>16</v>
      </c>
      <c r="F160" s="11" t="s">
        <v>28</v>
      </c>
      <c r="G160" s="14" t="s">
        <v>68</v>
      </c>
      <c r="H160" s="15">
        <v>0</v>
      </c>
      <c r="I160" s="15">
        <v>170025</v>
      </c>
      <c r="J160" s="15">
        <v>0</v>
      </c>
      <c r="K160" s="15">
        <v>0</v>
      </c>
      <c r="L160" s="15">
        <v>0</v>
      </c>
      <c r="M160" s="16"/>
      <c r="N160" s="16"/>
      <c r="O160" s="17">
        <v>170025</v>
      </c>
    </row>
    <row r="161" spans="1:15" s="18" customFormat="1" ht="26.4" x14ac:dyDescent="0.25">
      <c r="A161" s="11" t="s">
        <v>481</v>
      </c>
      <c r="B161" s="11" t="s">
        <v>484</v>
      </c>
      <c r="C161" s="11" t="s">
        <v>485</v>
      </c>
      <c r="D161" s="12">
        <v>834.5</v>
      </c>
      <c r="E161" s="13">
        <v>52</v>
      </c>
      <c r="F161" s="11" t="s">
        <v>28</v>
      </c>
      <c r="G161" s="14" t="s">
        <v>68</v>
      </c>
      <c r="H161" s="15">
        <v>0</v>
      </c>
      <c r="I161" s="15">
        <v>161743.34</v>
      </c>
      <c r="J161" s="15">
        <v>0</v>
      </c>
      <c r="K161" s="15">
        <v>0</v>
      </c>
      <c r="L161" s="15">
        <v>0</v>
      </c>
      <c r="M161" s="16"/>
      <c r="N161" s="16"/>
      <c r="O161" s="17">
        <v>161743.34</v>
      </c>
    </row>
    <row r="162" spans="1:15" s="18" customFormat="1" ht="26.4" x14ac:dyDescent="0.25">
      <c r="A162" s="11" t="s">
        <v>481</v>
      </c>
      <c r="B162" s="11" t="s">
        <v>486</v>
      </c>
      <c r="C162" s="11" t="s">
        <v>487</v>
      </c>
      <c r="D162" s="12">
        <v>811</v>
      </c>
      <c r="E162" s="13">
        <v>67</v>
      </c>
      <c r="F162" s="11" t="s">
        <v>28</v>
      </c>
      <c r="G162" s="14" t="s">
        <v>187</v>
      </c>
      <c r="H162" s="15">
        <v>0</v>
      </c>
      <c r="I162" s="24">
        <v>57762</v>
      </c>
      <c r="J162" s="15">
        <v>0</v>
      </c>
      <c r="K162" s="15">
        <v>0</v>
      </c>
      <c r="L162" s="15">
        <v>0</v>
      </c>
      <c r="M162" s="16"/>
      <c r="N162" s="16"/>
      <c r="O162" s="17">
        <v>57762</v>
      </c>
    </row>
    <row r="163" spans="1:15" s="18" customFormat="1" ht="26.4" x14ac:dyDescent="0.25">
      <c r="A163" s="11" t="s">
        <v>488</v>
      </c>
      <c r="B163" s="11" t="s">
        <v>489</v>
      </c>
      <c r="C163" s="11" t="s">
        <v>490</v>
      </c>
      <c r="D163" s="12">
        <v>929</v>
      </c>
      <c r="E163" s="13">
        <v>3</v>
      </c>
      <c r="F163" s="11" t="s">
        <v>93</v>
      </c>
      <c r="G163" s="14" t="s">
        <v>141</v>
      </c>
      <c r="H163" s="15">
        <v>0</v>
      </c>
      <c r="I163" s="15">
        <v>0</v>
      </c>
      <c r="J163" s="15">
        <v>285759.77546549839</v>
      </c>
      <c r="K163" s="15">
        <v>280152.72453450161</v>
      </c>
      <c r="L163" s="15">
        <v>11987.5</v>
      </c>
      <c r="M163" s="19" t="s">
        <v>41</v>
      </c>
      <c r="N163" s="20">
        <v>1.2E-2</v>
      </c>
      <c r="O163" s="17">
        <v>577900</v>
      </c>
    </row>
    <row r="164" spans="1:15" s="18" customFormat="1" ht="26.4" x14ac:dyDescent="0.25">
      <c r="A164" s="11" t="s">
        <v>491</v>
      </c>
      <c r="B164" s="11" t="s">
        <v>492</v>
      </c>
      <c r="C164" s="11" t="s">
        <v>493</v>
      </c>
      <c r="D164" s="12">
        <v>912.5</v>
      </c>
      <c r="E164" s="13">
        <v>7</v>
      </c>
      <c r="F164" s="11" t="s">
        <v>40</v>
      </c>
      <c r="G164" s="14" t="s">
        <v>494</v>
      </c>
      <c r="H164" s="15">
        <v>0</v>
      </c>
      <c r="I164" s="15">
        <v>0</v>
      </c>
      <c r="J164" s="15">
        <v>0</v>
      </c>
      <c r="K164" s="15">
        <v>13454000</v>
      </c>
      <c r="L164" s="15">
        <v>0</v>
      </c>
      <c r="M164" s="19" t="s">
        <v>41</v>
      </c>
      <c r="N164" s="20">
        <v>1.4999999999999999E-2</v>
      </c>
      <c r="O164" s="17">
        <v>13454000</v>
      </c>
    </row>
    <row r="165" spans="1:15" s="18" customFormat="1" x14ac:dyDescent="0.25">
      <c r="A165" s="11" t="s">
        <v>491</v>
      </c>
      <c r="B165" s="11" t="s">
        <v>495</v>
      </c>
      <c r="C165" s="11" t="s">
        <v>496</v>
      </c>
      <c r="D165" s="12">
        <v>849.5</v>
      </c>
      <c r="E165" s="13">
        <v>34</v>
      </c>
      <c r="F165" s="11" t="s">
        <v>18</v>
      </c>
      <c r="G165" s="14" t="s">
        <v>494</v>
      </c>
      <c r="H165" s="15">
        <v>138977.5</v>
      </c>
      <c r="I165" s="15">
        <v>0</v>
      </c>
      <c r="J165" s="15">
        <v>0</v>
      </c>
      <c r="K165" s="15">
        <v>0</v>
      </c>
      <c r="L165" s="15">
        <v>0</v>
      </c>
      <c r="M165" s="16"/>
      <c r="N165" s="16"/>
      <c r="O165" s="17">
        <v>138977.5</v>
      </c>
    </row>
    <row r="166" spans="1:15" s="18" customFormat="1" ht="26.4" x14ac:dyDescent="0.25">
      <c r="A166" s="11" t="s">
        <v>491</v>
      </c>
      <c r="B166" s="11" t="s">
        <v>497</v>
      </c>
      <c r="C166" s="11" t="s">
        <v>498</v>
      </c>
      <c r="D166" s="12">
        <v>743</v>
      </c>
      <c r="E166" s="13">
        <v>109</v>
      </c>
      <c r="F166" s="11" t="s">
        <v>18</v>
      </c>
      <c r="G166" s="14" t="s">
        <v>494</v>
      </c>
      <c r="H166" s="15">
        <v>1852345.5</v>
      </c>
      <c r="I166" s="15">
        <v>0</v>
      </c>
      <c r="J166" s="15">
        <v>0</v>
      </c>
      <c r="K166" s="15">
        <v>0</v>
      </c>
      <c r="L166" s="15">
        <v>0</v>
      </c>
      <c r="M166" s="16"/>
      <c r="N166" s="16"/>
      <c r="O166" s="17">
        <v>1852345.5</v>
      </c>
    </row>
    <row r="167" spans="1:15" s="18" customFormat="1" ht="26.4" x14ac:dyDescent="0.25">
      <c r="A167" s="11" t="s">
        <v>491</v>
      </c>
      <c r="B167" s="11" t="s">
        <v>499</v>
      </c>
      <c r="C167" s="11" t="s">
        <v>500</v>
      </c>
      <c r="D167" s="12">
        <v>773.505</v>
      </c>
      <c r="E167" s="13">
        <v>91</v>
      </c>
      <c r="F167" s="11" t="s">
        <v>18</v>
      </c>
      <c r="G167" s="14" t="s">
        <v>494</v>
      </c>
      <c r="H167" s="15">
        <v>915904.5</v>
      </c>
      <c r="I167" s="15">
        <v>0</v>
      </c>
      <c r="J167" s="15">
        <v>0</v>
      </c>
      <c r="K167" s="15">
        <v>0</v>
      </c>
      <c r="L167" s="15">
        <v>0</v>
      </c>
      <c r="M167" s="16"/>
      <c r="N167" s="16"/>
      <c r="O167" s="17">
        <v>915904.5</v>
      </c>
    </row>
    <row r="168" spans="1:15" s="18" customFormat="1" x14ac:dyDescent="0.25">
      <c r="A168" s="11" t="s">
        <v>491</v>
      </c>
      <c r="B168" s="11" t="s">
        <v>501</v>
      </c>
      <c r="C168" s="11" t="s">
        <v>502</v>
      </c>
      <c r="D168" s="12">
        <v>904</v>
      </c>
      <c r="E168" s="13">
        <v>9</v>
      </c>
      <c r="F168" s="11" t="s">
        <v>40</v>
      </c>
      <c r="G168" s="14" t="s">
        <v>494</v>
      </c>
      <c r="H168" s="15">
        <v>0</v>
      </c>
      <c r="I168" s="15">
        <v>0</v>
      </c>
      <c r="J168" s="15">
        <v>0</v>
      </c>
      <c r="K168" s="15">
        <v>26532000</v>
      </c>
      <c r="L168" s="15">
        <v>0</v>
      </c>
      <c r="M168" s="19" t="s">
        <v>41</v>
      </c>
      <c r="N168" s="20">
        <v>1.4999999999999999E-2</v>
      </c>
      <c r="O168" s="17">
        <v>26532000</v>
      </c>
    </row>
    <row r="169" spans="1:15" s="18" customFormat="1" x14ac:dyDescent="0.25">
      <c r="A169" s="11" t="s">
        <v>491</v>
      </c>
      <c r="B169" s="11" t="s">
        <v>503</v>
      </c>
      <c r="C169" s="11" t="s">
        <v>504</v>
      </c>
      <c r="D169" s="12">
        <v>811.5</v>
      </c>
      <c r="E169" s="13">
        <v>66</v>
      </c>
      <c r="F169" s="11" t="s">
        <v>18</v>
      </c>
      <c r="G169" s="14" t="s">
        <v>494</v>
      </c>
      <c r="H169" s="15">
        <v>1751750</v>
      </c>
      <c r="I169" s="15">
        <v>0</v>
      </c>
      <c r="J169" s="15">
        <v>0</v>
      </c>
      <c r="K169" s="15">
        <v>0</v>
      </c>
      <c r="L169" s="15">
        <v>0</v>
      </c>
      <c r="M169" s="16"/>
      <c r="N169" s="16"/>
      <c r="O169" s="17">
        <v>1751750</v>
      </c>
    </row>
    <row r="170" spans="1:15" s="18" customFormat="1" ht="26.4" x14ac:dyDescent="0.25">
      <c r="A170" s="11" t="s">
        <v>491</v>
      </c>
      <c r="B170" s="11" t="s">
        <v>505</v>
      </c>
      <c r="C170" s="11" t="s">
        <v>506</v>
      </c>
      <c r="D170" s="21" t="s">
        <v>89</v>
      </c>
      <c r="E170" s="21" t="s">
        <v>89</v>
      </c>
      <c r="F170" s="11" t="s">
        <v>18</v>
      </c>
      <c r="G170" s="14" t="s">
        <v>494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6"/>
      <c r="N170" s="16"/>
      <c r="O170" s="17">
        <v>0</v>
      </c>
    </row>
    <row r="171" spans="1:15" s="18" customFormat="1" ht="26.4" x14ac:dyDescent="0.25">
      <c r="A171" s="11" t="s">
        <v>491</v>
      </c>
      <c r="B171" s="11" t="s">
        <v>507</v>
      </c>
      <c r="C171" s="11" t="s">
        <v>508</v>
      </c>
      <c r="D171" s="12">
        <v>800</v>
      </c>
      <c r="E171" s="13">
        <v>73</v>
      </c>
      <c r="F171" s="11" t="s">
        <v>18</v>
      </c>
      <c r="G171" s="14" t="s">
        <v>494</v>
      </c>
      <c r="H171" s="15">
        <v>80000</v>
      </c>
      <c r="I171" s="15">
        <v>0</v>
      </c>
      <c r="J171" s="15">
        <v>0</v>
      </c>
      <c r="K171" s="15">
        <v>0</v>
      </c>
      <c r="L171" s="15">
        <v>0</v>
      </c>
      <c r="M171" s="16"/>
      <c r="N171" s="16"/>
      <c r="O171" s="17">
        <v>80000</v>
      </c>
    </row>
    <row r="172" spans="1:15" s="18" customFormat="1" ht="26.4" x14ac:dyDescent="0.25">
      <c r="A172" s="11" t="s">
        <v>491</v>
      </c>
      <c r="B172" s="11" t="s">
        <v>509</v>
      </c>
      <c r="C172" s="11" t="s">
        <v>510</v>
      </c>
      <c r="D172" s="21" t="s">
        <v>89</v>
      </c>
      <c r="E172" s="21" t="s">
        <v>89</v>
      </c>
      <c r="F172" s="11" t="s">
        <v>18</v>
      </c>
      <c r="G172" s="14" t="s">
        <v>494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6"/>
      <c r="N172" s="16"/>
      <c r="O172" s="17">
        <v>0</v>
      </c>
    </row>
    <row r="173" spans="1:15" s="18" customFormat="1" ht="26.4" x14ac:dyDescent="0.25">
      <c r="A173" s="11" t="s">
        <v>491</v>
      </c>
      <c r="B173" s="11" t="s">
        <v>511</v>
      </c>
      <c r="C173" s="11" t="s">
        <v>512</v>
      </c>
      <c r="D173" s="12">
        <v>780</v>
      </c>
      <c r="E173" s="13">
        <v>89</v>
      </c>
      <c r="F173" s="11" t="s">
        <v>18</v>
      </c>
      <c r="G173" s="14" t="s">
        <v>68</v>
      </c>
      <c r="H173" s="15">
        <v>250000</v>
      </c>
      <c r="I173" s="15">
        <v>0</v>
      </c>
      <c r="J173" s="15">
        <v>0</v>
      </c>
      <c r="K173" s="15">
        <v>0</v>
      </c>
      <c r="L173" s="15">
        <v>0</v>
      </c>
      <c r="M173" s="16"/>
      <c r="N173" s="16"/>
      <c r="O173" s="17">
        <v>250000</v>
      </c>
    </row>
    <row r="174" spans="1:15" s="18" customFormat="1" ht="26.4" x14ac:dyDescent="0.25">
      <c r="A174" s="11" t="s">
        <v>491</v>
      </c>
      <c r="B174" s="11" t="s">
        <v>513</v>
      </c>
      <c r="C174" s="11" t="s">
        <v>514</v>
      </c>
      <c r="D174" s="12">
        <v>782.50049999999999</v>
      </c>
      <c r="E174" s="13">
        <v>82</v>
      </c>
      <c r="F174" s="11" t="s">
        <v>18</v>
      </c>
      <c r="G174" s="14" t="s">
        <v>494</v>
      </c>
      <c r="H174" s="15">
        <v>150000</v>
      </c>
      <c r="I174" s="15">
        <v>0</v>
      </c>
      <c r="J174" s="15">
        <v>0</v>
      </c>
      <c r="K174" s="15">
        <v>0</v>
      </c>
      <c r="L174" s="15">
        <v>0</v>
      </c>
      <c r="M174" s="16"/>
      <c r="N174" s="16"/>
      <c r="O174" s="17">
        <v>150000</v>
      </c>
    </row>
    <row r="175" spans="1:15" s="18" customFormat="1" ht="26.4" x14ac:dyDescent="0.25">
      <c r="A175" s="11" t="s">
        <v>491</v>
      </c>
      <c r="B175" s="11" t="s">
        <v>515</v>
      </c>
      <c r="C175" s="11" t="s">
        <v>516</v>
      </c>
      <c r="D175" s="21" t="s">
        <v>89</v>
      </c>
      <c r="E175" s="21" t="s">
        <v>89</v>
      </c>
      <c r="F175" s="11" t="s">
        <v>18</v>
      </c>
      <c r="G175" s="14" t="s">
        <v>494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6"/>
      <c r="N175" s="16"/>
      <c r="O175" s="17">
        <v>0</v>
      </c>
    </row>
    <row r="176" spans="1:15" s="18" customFormat="1" ht="52.8" x14ac:dyDescent="0.25">
      <c r="A176" s="11" t="s">
        <v>517</v>
      </c>
      <c r="B176" s="11" t="s">
        <v>518</v>
      </c>
      <c r="C176" s="11" t="s">
        <v>519</v>
      </c>
      <c r="D176" s="12">
        <v>692</v>
      </c>
      <c r="E176" s="13">
        <v>139</v>
      </c>
      <c r="F176" s="11" t="s">
        <v>520</v>
      </c>
      <c r="G176" s="14" t="s">
        <v>521</v>
      </c>
      <c r="H176" s="15">
        <v>0</v>
      </c>
      <c r="I176" s="15">
        <v>0</v>
      </c>
      <c r="J176" s="15">
        <v>500000</v>
      </c>
      <c r="K176" s="15">
        <v>500000</v>
      </c>
      <c r="L176" s="15">
        <v>0</v>
      </c>
      <c r="M176" s="19" t="s">
        <v>126</v>
      </c>
      <c r="N176" s="23">
        <v>7.0000000000000001E-3</v>
      </c>
      <c r="O176" s="17">
        <v>1000000</v>
      </c>
    </row>
    <row r="177" spans="1:15" s="18" customFormat="1" ht="39.6" x14ac:dyDescent="0.25">
      <c r="A177" s="11" t="s">
        <v>517</v>
      </c>
      <c r="B177" s="11" t="s">
        <v>522</v>
      </c>
      <c r="C177" s="11" t="s">
        <v>523</v>
      </c>
      <c r="D177" s="12">
        <v>823</v>
      </c>
      <c r="E177" s="13">
        <v>61</v>
      </c>
      <c r="F177" s="11" t="s">
        <v>28</v>
      </c>
      <c r="G177" s="14" t="s">
        <v>524</v>
      </c>
      <c r="H177" s="15">
        <v>0</v>
      </c>
      <c r="I177" s="15">
        <v>0</v>
      </c>
      <c r="J177" s="15">
        <v>500000</v>
      </c>
      <c r="K177" s="15">
        <v>3297870</v>
      </c>
      <c r="L177" s="15">
        <v>0</v>
      </c>
      <c r="M177" s="19" t="s">
        <v>41</v>
      </c>
      <c r="N177" s="20">
        <v>1.4999999999999999E-2</v>
      </c>
      <c r="O177" s="17">
        <v>3797870</v>
      </c>
    </row>
    <row r="178" spans="1:15" s="18" customFormat="1" ht="26.4" x14ac:dyDescent="0.25">
      <c r="A178" s="11" t="s">
        <v>525</v>
      </c>
      <c r="B178" s="11" t="s">
        <v>526</v>
      </c>
      <c r="C178" s="11" t="s">
        <v>527</v>
      </c>
      <c r="D178" s="12">
        <v>849</v>
      </c>
      <c r="E178" s="13">
        <v>35</v>
      </c>
      <c r="F178" s="11" t="s">
        <v>18</v>
      </c>
      <c r="G178" s="14" t="s">
        <v>151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6"/>
      <c r="N178" s="16"/>
      <c r="O178" s="17">
        <v>0</v>
      </c>
    </row>
    <row r="179" spans="1:15" s="18" customFormat="1" ht="26.4" x14ac:dyDescent="0.25">
      <c r="A179" s="11" t="s">
        <v>525</v>
      </c>
      <c r="B179" s="11" t="s">
        <v>528</v>
      </c>
      <c r="C179" s="11" t="s">
        <v>529</v>
      </c>
      <c r="D179" s="12">
        <v>853</v>
      </c>
      <c r="E179" s="13">
        <v>31</v>
      </c>
      <c r="F179" s="11" t="s">
        <v>18</v>
      </c>
      <c r="G179" s="14" t="s">
        <v>151</v>
      </c>
      <c r="H179" s="15">
        <v>93462.1875</v>
      </c>
      <c r="I179" s="15">
        <v>0</v>
      </c>
      <c r="J179" s="15">
        <v>0</v>
      </c>
      <c r="K179" s="15">
        <v>0</v>
      </c>
      <c r="L179" s="15">
        <v>0</v>
      </c>
      <c r="M179" s="16"/>
      <c r="N179" s="16"/>
      <c r="O179" s="17">
        <v>93462.1875</v>
      </c>
    </row>
    <row r="180" spans="1:15" s="18" customFormat="1" ht="26.4" x14ac:dyDescent="0.25">
      <c r="A180" s="11" t="s">
        <v>525</v>
      </c>
      <c r="B180" s="11" t="s">
        <v>530</v>
      </c>
      <c r="C180" s="11" t="s">
        <v>531</v>
      </c>
      <c r="D180" s="12">
        <v>846.5</v>
      </c>
      <c r="E180" s="13">
        <v>36</v>
      </c>
      <c r="F180" s="11" t="s">
        <v>18</v>
      </c>
      <c r="G180" s="14" t="s">
        <v>125</v>
      </c>
      <c r="H180" s="15">
        <v>667325</v>
      </c>
      <c r="I180" s="15">
        <v>0</v>
      </c>
      <c r="J180" s="15">
        <v>0</v>
      </c>
      <c r="K180" s="15">
        <v>0</v>
      </c>
      <c r="L180" s="15">
        <v>0</v>
      </c>
      <c r="M180" s="16"/>
      <c r="N180" s="16"/>
      <c r="O180" s="17">
        <v>667325</v>
      </c>
    </row>
    <row r="181" spans="1:15" s="18" customFormat="1" ht="26.4" x14ac:dyDescent="0.25">
      <c r="A181" s="11" t="s">
        <v>525</v>
      </c>
      <c r="B181" s="11" t="s">
        <v>532</v>
      </c>
      <c r="C181" s="11" t="s">
        <v>533</v>
      </c>
      <c r="D181" s="12">
        <v>840.5</v>
      </c>
      <c r="E181" s="13">
        <v>43</v>
      </c>
      <c r="F181" s="11" t="s">
        <v>18</v>
      </c>
      <c r="G181" s="14" t="s">
        <v>534</v>
      </c>
      <c r="H181" s="15">
        <v>700050</v>
      </c>
      <c r="I181" s="15">
        <v>0</v>
      </c>
      <c r="J181" s="15">
        <v>0</v>
      </c>
      <c r="K181" s="15">
        <v>0</v>
      </c>
      <c r="L181" s="15">
        <v>0</v>
      </c>
      <c r="M181" s="16"/>
      <c r="N181" s="16"/>
      <c r="O181" s="17">
        <v>700050</v>
      </c>
    </row>
    <row r="182" spans="1:15" s="18" customFormat="1" ht="26.4" x14ac:dyDescent="0.25">
      <c r="A182" s="11" t="s">
        <v>525</v>
      </c>
      <c r="B182" s="11" t="s">
        <v>535</v>
      </c>
      <c r="C182" s="11" t="s">
        <v>536</v>
      </c>
      <c r="D182" s="12">
        <v>887</v>
      </c>
      <c r="E182" s="13">
        <v>11</v>
      </c>
      <c r="F182" s="11" t="s">
        <v>18</v>
      </c>
      <c r="G182" s="14" t="s">
        <v>125</v>
      </c>
      <c r="H182" s="15">
        <v>740400</v>
      </c>
      <c r="I182" s="15">
        <v>0</v>
      </c>
      <c r="J182" s="15">
        <v>0</v>
      </c>
      <c r="K182" s="15">
        <v>0</v>
      </c>
      <c r="L182" s="15">
        <v>0</v>
      </c>
      <c r="M182" s="16"/>
      <c r="N182" s="16"/>
      <c r="O182" s="17">
        <v>740400</v>
      </c>
    </row>
    <row r="183" spans="1:15" s="18" customFormat="1" ht="39.6" x14ac:dyDescent="0.25">
      <c r="A183" s="11" t="s">
        <v>525</v>
      </c>
      <c r="B183" s="11" t="s">
        <v>537</v>
      </c>
      <c r="C183" s="11" t="s">
        <v>538</v>
      </c>
      <c r="D183" s="12">
        <v>836.50049999999999</v>
      </c>
      <c r="E183" s="13">
        <v>49</v>
      </c>
      <c r="F183" s="11" t="s">
        <v>18</v>
      </c>
      <c r="G183" s="14" t="s">
        <v>125</v>
      </c>
      <c r="H183" s="15">
        <v>941104</v>
      </c>
      <c r="I183" s="15">
        <v>0</v>
      </c>
      <c r="J183" s="15">
        <v>0</v>
      </c>
      <c r="K183" s="15">
        <v>0</v>
      </c>
      <c r="L183" s="15">
        <v>0</v>
      </c>
      <c r="M183" s="16"/>
      <c r="N183" s="16"/>
      <c r="O183" s="17">
        <v>941104</v>
      </c>
    </row>
    <row r="184" spans="1:15" s="18" customFormat="1" ht="26.4" x14ac:dyDescent="0.25">
      <c r="A184" s="11" t="s">
        <v>525</v>
      </c>
      <c r="B184" s="11" t="s">
        <v>539</v>
      </c>
      <c r="C184" s="11" t="s">
        <v>540</v>
      </c>
      <c r="D184" s="12">
        <v>824.5</v>
      </c>
      <c r="E184" s="13">
        <v>59</v>
      </c>
      <c r="F184" s="11" t="s">
        <v>18</v>
      </c>
      <c r="G184" s="14" t="s">
        <v>125</v>
      </c>
      <c r="H184" s="15">
        <v>758312</v>
      </c>
      <c r="I184" s="15">
        <v>0</v>
      </c>
      <c r="J184" s="15">
        <v>0</v>
      </c>
      <c r="K184" s="15">
        <v>0</v>
      </c>
      <c r="L184" s="15">
        <v>0</v>
      </c>
      <c r="M184" s="16"/>
      <c r="N184" s="16"/>
      <c r="O184" s="17">
        <v>758312</v>
      </c>
    </row>
    <row r="185" spans="1:15" s="18" customFormat="1" ht="26.4" x14ac:dyDescent="0.25">
      <c r="A185" s="11" t="s">
        <v>525</v>
      </c>
      <c r="B185" s="11" t="s">
        <v>541</v>
      </c>
      <c r="C185" s="11" t="s">
        <v>542</v>
      </c>
      <c r="D185" s="12">
        <v>838</v>
      </c>
      <c r="E185" s="13">
        <v>48</v>
      </c>
      <c r="F185" s="11" t="s">
        <v>18</v>
      </c>
      <c r="G185" s="14" t="s">
        <v>151</v>
      </c>
      <c r="H185" s="15">
        <v>811230</v>
      </c>
      <c r="I185" s="15">
        <v>0</v>
      </c>
      <c r="J185" s="15">
        <v>0</v>
      </c>
      <c r="K185" s="15">
        <v>0</v>
      </c>
      <c r="L185" s="15">
        <v>0</v>
      </c>
      <c r="M185" s="16"/>
      <c r="N185" s="16"/>
      <c r="O185" s="17">
        <v>811230</v>
      </c>
    </row>
    <row r="186" spans="1:15" s="18" customFormat="1" ht="26.4" x14ac:dyDescent="0.25">
      <c r="A186" s="11" t="s">
        <v>525</v>
      </c>
      <c r="B186" s="11" t="s">
        <v>543</v>
      </c>
      <c r="C186" s="11" t="s">
        <v>544</v>
      </c>
      <c r="D186" s="12">
        <v>862.5</v>
      </c>
      <c r="E186" s="13">
        <v>22</v>
      </c>
      <c r="F186" s="11" t="s">
        <v>18</v>
      </c>
      <c r="G186" s="14" t="s">
        <v>125</v>
      </c>
      <c r="H186" s="15">
        <v>250000</v>
      </c>
      <c r="I186" s="15">
        <v>0</v>
      </c>
      <c r="J186" s="15">
        <v>0</v>
      </c>
      <c r="K186" s="15">
        <v>0</v>
      </c>
      <c r="L186" s="15">
        <v>0</v>
      </c>
      <c r="M186" s="16"/>
      <c r="N186" s="16"/>
      <c r="O186" s="17">
        <v>250000</v>
      </c>
    </row>
    <row r="187" spans="1:15" s="18" customFormat="1" ht="26.4" x14ac:dyDescent="0.25">
      <c r="A187" s="11" t="s">
        <v>545</v>
      </c>
      <c r="B187" s="11" t="s">
        <v>546</v>
      </c>
      <c r="C187" s="11" t="s">
        <v>547</v>
      </c>
      <c r="D187" s="12">
        <v>669</v>
      </c>
      <c r="E187" s="13">
        <v>155</v>
      </c>
      <c r="F187" s="11" t="s">
        <v>18</v>
      </c>
      <c r="G187" s="14" t="s">
        <v>534</v>
      </c>
      <c r="H187" s="15">
        <v>166936.5</v>
      </c>
      <c r="I187" s="15">
        <v>0</v>
      </c>
      <c r="J187" s="15">
        <v>0</v>
      </c>
      <c r="K187" s="15">
        <v>0</v>
      </c>
      <c r="L187" s="15">
        <v>0</v>
      </c>
      <c r="M187" s="16"/>
      <c r="N187" s="16"/>
      <c r="O187" s="17">
        <v>166936.5</v>
      </c>
    </row>
    <row r="188" spans="1:15" s="18" customFormat="1" ht="39.6" x14ac:dyDescent="0.25">
      <c r="A188" s="11" t="s">
        <v>545</v>
      </c>
      <c r="B188" s="11" t="s">
        <v>548</v>
      </c>
      <c r="C188" s="11" t="s">
        <v>549</v>
      </c>
      <c r="D188" s="12">
        <v>853.5</v>
      </c>
      <c r="E188" s="13">
        <v>30</v>
      </c>
      <c r="F188" s="11" t="s">
        <v>18</v>
      </c>
      <c r="G188" s="14" t="s">
        <v>534</v>
      </c>
      <c r="H188" s="15">
        <v>654731.5</v>
      </c>
      <c r="I188" s="15">
        <v>0</v>
      </c>
      <c r="J188" s="15">
        <v>0</v>
      </c>
      <c r="K188" s="15">
        <v>0</v>
      </c>
      <c r="L188" s="15">
        <v>0</v>
      </c>
      <c r="M188" s="16"/>
      <c r="N188" s="16"/>
      <c r="O188" s="17">
        <v>654731.5</v>
      </c>
    </row>
    <row r="189" spans="1:15" s="18" customFormat="1" ht="39.6" x14ac:dyDescent="0.25">
      <c r="A189" s="25" t="s">
        <v>545</v>
      </c>
      <c r="B189" s="25" t="s">
        <v>550</v>
      </c>
      <c r="C189" s="25" t="s">
        <v>551</v>
      </c>
      <c r="D189" s="12">
        <v>598</v>
      </c>
      <c r="E189" s="13">
        <v>191</v>
      </c>
      <c r="F189" s="25" t="s">
        <v>18</v>
      </c>
      <c r="G189" s="14" t="s">
        <v>534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6"/>
      <c r="N189" s="16"/>
      <c r="O189" s="17">
        <v>0</v>
      </c>
    </row>
    <row r="190" spans="1:15" s="18" customFormat="1" ht="39.6" x14ac:dyDescent="0.25">
      <c r="A190" s="11" t="s">
        <v>545</v>
      </c>
      <c r="B190" s="11" t="s">
        <v>552</v>
      </c>
      <c r="C190" s="11" t="s">
        <v>553</v>
      </c>
      <c r="D190" s="21" t="s">
        <v>89</v>
      </c>
      <c r="E190" s="21" t="s">
        <v>89</v>
      </c>
      <c r="F190" s="11" t="s">
        <v>18</v>
      </c>
      <c r="G190" s="14" t="s">
        <v>68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6"/>
      <c r="N190" s="16"/>
      <c r="O190" s="17">
        <v>0</v>
      </c>
    </row>
    <row r="191" spans="1:15" s="18" customFormat="1" ht="26.4" x14ac:dyDescent="0.25">
      <c r="A191" s="11" t="s">
        <v>545</v>
      </c>
      <c r="B191" s="11" t="s">
        <v>554</v>
      </c>
      <c r="C191" s="11" t="s">
        <v>555</v>
      </c>
      <c r="D191" s="12">
        <v>795</v>
      </c>
      <c r="E191" s="13">
        <v>75</v>
      </c>
      <c r="F191" s="11" t="s">
        <v>18</v>
      </c>
      <c r="G191" s="14" t="s">
        <v>68</v>
      </c>
      <c r="H191" s="15">
        <v>100000</v>
      </c>
      <c r="I191" s="15">
        <v>0</v>
      </c>
      <c r="J191" s="15">
        <v>0</v>
      </c>
      <c r="K191" s="15">
        <v>0</v>
      </c>
      <c r="L191" s="15">
        <v>0</v>
      </c>
      <c r="M191" s="16"/>
      <c r="N191" s="16"/>
      <c r="O191" s="17">
        <v>100000</v>
      </c>
    </row>
    <row r="192" spans="1:15" s="18" customFormat="1" ht="26.4" x14ac:dyDescent="0.25">
      <c r="A192" s="11" t="s">
        <v>556</v>
      </c>
      <c r="B192" s="11" t="s">
        <v>557</v>
      </c>
      <c r="C192" s="11" t="s">
        <v>558</v>
      </c>
      <c r="D192" s="13" t="s">
        <v>101</v>
      </c>
      <c r="E192" s="13" t="s">
        <v>101</v>
      </c>
      <c r="F192" s="11" t="s">
        <v>28</v>
      </c>
      <c r="G192" s="14" t="s">
        <v>151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6"/>
      <c r="N192" s="16"/>
      <c r="O192" s="17">
        <v>0</v>
      </c>
    </row>
    <row r="193" spans="1:15" s="18" customFormat="1" ht="39.6" x14ac:dyDescent="0.25">
      <c r="A193" s="11" t="s">
        <v>559</v>
      </c>
      <c r="B193" s="11" t="s">
        <v>560</v>
      </c>
      <c r="C193" s="11" t="s">
        <v>561</v>
      </c>
      <c r="D193" s="12">
        <v>767.00199999999995</v>
      </c>
      <c r="E193" s="13">
        <v>95</v>
      </c>
      <c r="F193" s="11" t="s">
        <v>28</v>
      </c>
      <c r="G193" s="14" t="s">
        <v>68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6"/>
      <c r="N193" s="16"/>
      <c r="O193" s="17">
        <v>0</v>
      </c>
    </row>
    <row r="194" spans="1:15" s="18" customFormat="1" ht="26.4" x14ac:dyDescent="0.25">
      <c r="A194" s="11" t="s">
        <v>562</v>
      </c>
      <c r="B194" s="11" t="s">
        <v>563</v>
      </c>
      <c r="C194" s="11" t="s">
        <v>564</v>
      </c>
      <c r="D194" s="12">
        <v>617.5</v>
      </c>
      <c r="E194" s="13">
        <v>183</v>
      </c>
      <c r="F194" s="11" t="s">
        <v>18</v>
      </c>
      <c r="G194" s="14" t="s">
        <v>94</v>
      </c>
      <c r="H194" s="15">
        <v>15000</v>
      </c>
      <c r="I194" s="15">
        <v>0</v>
      </c>
      <c r="J194" s="15">
        <v>0</v>
      </c>
      <c r="K194" s="15">
        <v>0</v>
      </c>
      <c r="L194" s="15">
        <v>0</v>
      </c>
      <c r="M194" s="16"/>
      <c r="N194" s="16"/>
      <c r="O194" s="17">
        <v>15000</v>
      </c>
    </row>
    <row r="195" spans="1:15" s="18" customFormat="1" ht="39.6" x14ac:dyDescent="0.25">
      <c r="A195" s="11" t="s">
        <v>565</v>
      </c>
      <c r="B195" s="11" t="s">
        <v>566</v>
      </c>
      <c r="C195" s="11" t="s">
        <v>567</v>
      </c>
      <c r="D195" s="12">
        <v>877</v>
      </c>
      <c r="E195" s="13">
        <v>13</v>
      </c>
      <c r="F195" s="11" t="s">
        <v>520</v>
      </c>
      <c r="G195" s="14" t="s">
        <v>259</v>
      </c>
      <c r="H195" s="15">
        <v>0</v>
      </c>
      <c r="I195" s="15">
        <v>0</v>
      </c>
      <c r="J195" s="15">
        <v>1500000</v>
      </c>
      <c r="K195" s="15">
        <v>5000031</v>
      </c>
      <c r="L195" s="15">
        <v>1500000</v>
      </c>
      <c r="M195" s="19" t="s">
        <v>126</v>
      </c>
      <c r="N195" s="23">
        <v>7.0000000000000001E-3</v>
      </c>
      <c r="O195" s="17">
        <v>8000031</v>
      </c>
    </row>
    <row r="196" spans="1:15" s="18" customFormat="1" ht="39.6" x14ac:dyDescent="0.25">
      <c r="A196" s="11" t="s">
        <v>568</v>
      </c>
      <c r="B196" s="11" t="s">
        <v>569</v>
      </c>
      <c r="C196" s="11" t="s">
        <v>570</v>
      </c>
      <c r="D196" s="12">
        <v>854.5</v>
      </c>
      <c r="E196" s="13">
        <v>29</v>
      </c>
      <c r="F196" s="11" t="s">
        <v>18</v>
      </c>
      <c r="G196" s="14" t="s">
        <v>571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6"/>
      <c r="N196" s="16"/>
      <c r="O196" s="17">
        <v>0</v>
      </c>
    </row>
    <row r="197" spans="1:15" s="18" customFormat="1" ht="39.6" x14ac:dyDescent="0.25">
      <c r="A197" s="11" t="s">
        <v>572</v>
      </c>
      <c r="B197" s="11" t="s">
        <v>573</v>
      </c>
      <c r="C197" s="11" t="s">
        <v>574</v>
      </c>
      <c r="D197" s="12">
        <v>860.5</v>
      </c>
      <c r="E197" s="13">
        <v>23</v>
      </c>
      <c r="F197" s="11" t="s">
        <v>18</v>
      </c>
      <c r="G197" s="14" t="s">
        <v>575</v>
      </c>
      <c r="H197" s="15">
        <v>5000000</v>
      </c>
      <c r="I197" s="15">
        <v>0</v>
      </c>
      <c r="J197" s="15">
        <v>0</v>
      </c>
      <c r="K197" s="15">
        <v>3247000</v>
      </c>
      <c r="L197" s="15">
        <v>0</v>
      </c>
      <c r="M197" s="19" t="s">
        <v>126</v>
      </c>
      <c r="N197" s="23">
        <v>7.0000000000000001E-3</v>
      </c>
      <c r="O197" s="17">
        <v>8247000</v>
      </c>
    </row>
    <row r="198" spans="1:15" s="18" customFormat="1" ht="39.6" x14ac:dyDescent="0.25">
      <c r="A198" s="11" t="s">
        <v>572</v>
      </c>
      <c r="B198" s="11" t="s">
        <v>576</v>
      </c>
      <c r="C198" s="11" t="s">
        <v>577</v>
      </c>
      <c r="D198" s="12">
        <v>747.5</v>
      </c>
      <c r="E198" s="13">
        <v>105</v>
      </c>
      <c r="F198" s="11" t="s">
        <v>18</v>
      </c>
      <c r="G198" s="14" t="s">
        <v>575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6"/>
      <c r="N198" s="16"/>
      <c r="O198" s="17">
        <v>0</v>
      </c>
    </row>
    <row r="199" spans="1:15" s="18" customFormat="1" ht="39.6" x14ac:dyDescent="0.25">
      <c r="A199" s="11" t="s">
        <v>572</v>
      </c>
      <c r="B199" s="11" t="s">
        <v>578</v>
      </c>
      <c r="C199" s="11" t="s">
        <v>579</v>
      </c>
      <c r="D199" s="12">
        <v>558</v>
      </c>
      <c r="E199" s="13">
        <v>195</v>
      </c>
      <c r="F199" s="11" t="s">
        <v>18</v>
      </c>
      <c r="G199" s="14" t="s">
        <v>575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6"/>
      <c r="N199" s="16"/>
      <c r="O199" s="17">
        <v>0</v>
      </c>
    </row>
    <row r="200" spans="1:15" s="18" customFormat="1" ht="39.6" x14ac:dyDescent="0.25">
      <c r="A200" s="11" t="s">
        <v>572</v>
      </c>
      <c r="B200" s="11" t="s">
        <v>580</v>
      </c>
      <c r="C200" s="11" t="s">
        <v>581</v>
      </c>
      <c r="D200" s="12">
        <v>670</v>
      </c>
      <c r="E200" s="13">
        <v>153</v>
      </c>
      <c r="F200" s="11" t="s">
        <v>18</v>
      </c>
      <c r="G200" s="14" t="s">
        <v>575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6"/>
      <c r="N200" s="16"/>
      <c r="O200" s="17">
        <v>0</v>
      </c>
    </row>
    <row r="201" spans="1:15" s="18" customFormat="1" ht="66" x14ac:dyDescent="0.25">
      <c r="A201" s="11" t="s">
        <v>582</v>
      </c>
      <c r="B201" s="11" t="s">
        <v>583</v>
      </c>
      <c r="C201" s="11" t="s">
        <v>584</v>
      </c>
      <c r="D201" s="12">
        <v>856.50099999999998</v>
      </c>
      <c r="E201" s="13">
        <v>26</v>
      </c>
      <c r="F201" s="11" t="s">
        <v>28</v>
      </c>
      <c r="G201" s="14" t="s">
        <v>585</v>
      </c>
      <c r="H201" s="15">
        <v>0</v>
      </c>
      <c r="I201" s="15">
        <v>239354.25</v>
      </c>
      <c r="J201" s="15">
        <v>0</v>
      </c>
      <c r="K201" s="15">
        <v>0</v>
      </c>
      <c r="L201" s="15">
        <v>0</v>
      </c>
      <c r="M201" s="16"/>
      <c r="N201" s="16"/>
      <c r="O201" s="17">
        <v>239354.25</v>
      </c>
    </row>
    <row r="202" spans="1:15" s="18" customFormat="1" ht="39.6" x14ac:dyDescent="0.25">
      <c r="A202" s="11" t="s">
        <v>586</v>
      </c>
      <c r="B202" s="11" t="s">
        <v>587</v>
      </c>
      <c r="C202" s="11" t="s">
        <v>588</v>
      </c>
      <c r="D202" s="12">
        <v>674.5</v>
      </c>
      <c r="E202" s="13">
        <v>149</v>
      </c>
      <c r="F202" s="11" t="s">
        <v>28</v>
      </c>
      <c r="G202" s="14" t="s">
        <v>589</v>
      </c>
      <c r="H202" s="15">
        <v>0</v>
      </c>
      <c r="I202" s="15">
        <v>0</v>
      </c>
      <c r="J202" s="15">
        <v>244401.15</v>
      </c>
      <c r="K202" s="15">
        <v>0</v>
      </c>
      <c r="L202" s="15">
        <v>0</v>
      </c>
      <c r="M202" s="16"/>
      <c r="N202" s="16"/>
      <c r="O202" s="17">
        <v>244401.15</v>
      </c>
    </row>
    <row r="203" spans="1:15" s="18" customFormat="1" ht="39.6" x14ac:dyDescent="0.25">
      <c r="A203" s="11" t="s">
        <v>590</v>
      </c>
      <c r="B203" s="11" t="s">
        <v>591</v>
      </c>
      <c r="C203" s="11" t="s">
        <v>592</v>
      </c>
      <c r="D203" s="12">
        <v>682.5</v>
      </c>
      <c r="E203" s="13">
        <v>147</v>
      </c>
      <c r="F203" s="11" t="s">
        <v>18</v>
      </c>
      <c r="G203" s="14" t="s">
        <v>248</v>
      </c>
      <c r="H203" s="15">
        <v>96600</v>
      </c>
      <c r="I203" s="15">
        <v>0</v>
      </c>
      <c r="J203" s="15">
        <v>0</v>
      </c>
      <c r="K203" s="15">
        <v>0</v>
      </c>
      <c r="L203" s="15">
        <v>0</v>
      </c>
      <c r="M203" s="16"/>
      <c r="N203" s="16"/>
      <c r="O203" s="17">
        <v>96600</v>
      </c>
    </row>
    <row r="204" spans="1:15" s="18" customFormat="1" x14ac:dyDescent="0.25">
      <c r="A204" s="11" t="s">
        <v>593</v>
      </c>
      <c r="B204" s="11" t="s">
        <v>594</v>
      </c>
      <c r="C204" s="11" t="s">
        <v>595</v>
      </c>
      <c r="D204" s="12">
        <v>825.5</v>
      </c>
      <c r="E204" s="13">
        <v>57</v>
      </c>
      <c r="F204" s="11" t="s">
        <v>23</v>
      </c>
      <c r="G204" s="14" t="s">
        <v>151</v>
      </c>
      <c r="H204" s="15">
        <v>74060.5</v>
      </c>
      <c r="I204" s="15">
        <v>0</v>
      </c>
      <c r="J204" s="15">
        <v>0</v>
      </c>
      <c r="K204" s="15">
        <v>13070</v>
      </c>
      <c r="L204" s="15">
        <v>0</v>
      </c>
      <c r="M204" s="19" t="s">
        <v>126</v>
      </c>
      <c r="N204" s="23">
        <v>7.0000000000000001E-3</v>
      </c>
      <c r="O204" s="17">
        <v>87130.5</v>
      </c>
    </row>
    <row r="205" spans="1:15" s="18" customFormat="1" ht="26.4" x14ac:dyDescent="0.25">
      <c r="A205" s="11" t="s">
        <v>593</v>
      </c>
      <c r="B205" s="11" t="s">
        <v>596</v>
      </c>
      <c r="C205" s="11" t="s">
        <v>597</v>
      </c>
      <c r="D205" s="12">
        <v>885.5</v>
      </c>
      <c r="E205" s="13">
        <v>12</v>
      </c>
      <c r="F205" s="11" t="s">
        <v>93</v>
      </c>
      <c r="G205" s="14" t="s">
        <v>151</v>
      </c>
      <c r="H205" s="15">
        <v>0</v>
      </c>
      <c r="I205" s="15">
        <v>0</v>
      </c>
      <c r="J205" s="15">
        <v>175134.06593406593</v>
      </c>
      <c r="K205" s="15">
        <v>235265.93406593407</v>
      </c>
      <c r="L205" s="15">
        <v>0</v>
      </c>
      <c r="M205" s="19" t="s">
        <v>41</v>
      </c>
      <c r="N205" s="20">
        <v>1.0999999999999999E-2</v>
      </c>
      <c r="O205" s="17">
        <v>410400</v>
      </c>
    </row>
    <row r="206" spans="1:15" s="18" customFormat="1" ht="26.4" x14ac:dyDescent="0.25">
      <c r="A206" s="11" t="s">
        <v>598</v>
      </c>
      <c r="B206" s="11" t="s">
        <v>599</v>
      </c>
      <c r="C206" s="11" t="s">
        <v>600</v>
      </c>
      <c r="D206" s="12">
        <v>638.5</v>
      </c>
      <c r="E206" s="13">
        <v>171</v>
      </c>
      <c r="F206" s="11" t="s">
        <v>18</v>
      </c>
      <c r="G206" s="14" t="s">
        <v>404</v>
      </c>
      <c r="H206" s="15">
        <v>207718.75</v>
      </c>
      <c r="I206" s="15">
        <v>0</v>
      </c>
      <c r="J206" s="15">
        <v>0</v>
      </c>
      <c r="K206" s="15">
        <v>0</v>
      </c>
      <c r="L206" s="15">
        <v>0</v>
      </c>
      <c r="M206" s="16"/>
      <c r="N206" s="16"/>
      <c r="O206" s="17">
        <v>207718.75</v>
      </c>
    </row>
    <row r="207" spans="1:15" s="18" customFormat="1" ht="26.4" x14ac:dyDescent="0.25">
      <c r="A207" s="11" t="s">
        <v>598</v>
      </c>
      <c r="B207" s="11" t="s">
        <v>601</v>
      </c>
      <c r="C207" s="11" t="s">
        <v>602</v>
      </c>
      <c r="D207" s="12">
        <v>844</v>
      </c>
      <c r="E207" s="13">
        <v>38</v>
      </c>
      <c r="F207" s="11" t="s">
        <v>18</v>
      </c>
      <c r="G207" s="14" t="s">
        <v>404</v>
      </c>
      <c r="H207" s="15">
        <v>246515</v>
      </c>
      <c r="I207" s="15">
        <v>0</v>
      </c>
      <c r="J207" s="15">
        <v>0</v>
      </c>
      <c r="K207" s="15">
        <v>0</v>
      </c>
      <c r="L207" s="15">
        <v>0</v>
      </c>
      <c r="M207" s="16"/>
      <c r="N207" s="16"/>
      <c r="O207" s="17">
        <v>246515</v>
      </c>
    </row>
    <row r="208" spans="1:15" s="18" customFormat="1" ht="26.4" x14ac:dyDescent="0.25">
      <c r="A208" s="11" t="s">
        <v>603</v>
      </c>
      <c r="B208" s="11" t="s">
        <v>604</v>
      </c>
      <c r="C208" s="11" t="s">
        <v>605</v>
      </c>
      <c r="D208" s="12">
        <v>690.00599999999997</v>
      </c>
      <c r="E208" s="13">
        <v>144</v>
      </c>
      <c r="F208" s="11" t="s">
        <v>18</v>
      </c>
      <c r="G208" s="14" t="s">
        <v>443</v>
      </c>
      <c r="H208" s="15">
        <v>40050</v>
      </c>
      <c r="I208" s="15">
        <v>0</v>
      </c>
      <c r="J208" s="15">
        <v>0</v>
      </c>
      <c r="K208" s="15">
        <v>0</v>
      </c>
      <c r="L208" s="15">
        <v>0</v>
      </c>
      <c r="M208" s="16"/>
      <c r="N208" s="16"/>
      <c r="O208" s="17">
        <v>40050</v>
      </c>
    </row>
    <row r="209" spans="1:15" s="18" customFormat="1" x14ac:dyDescent="0.25">
      <c r="A209" s="11" t="s">
        <v>606</v>
      </c>
      <c r="B209" s="11" t="s">
        <v>607</v>
      </c>
      <c r="C209" s="11" t="s">
        <v>608</v>
      </c>
      <c r="D209" s="22">
        <v>1000.01</v>
      </c>
      <c r="E209" s="21">
        <v>0.01</v>
      </c>
      <c r="F209" s="11" t="s">
        <v>93</v>
      </c>
      <c r="G209" s="14" t="s">
        <v>404</v>
      </c>
      <c r="H209" s="15">
        <v>0</v>
      </c>
      <c r="I209" s="15">
        <v>0</v>
      </c>
      <c r="J209" s="15">
        <v>4291073</v>
      </c>
      <c r="K209" s="15">
        <v>0</v>
      </c>
      <c r="L209" s="15">
        <v>0</v>
      </c>
      <c r="M209" s="16"/>
      <c r="N209" s="16"/>
      <c r="O209" s="17">
        <v>4291073</v>
      </c>
    </row>
    <row r="210" spans="1:15" s="18" customFormat="1" x14ac:dyDescent="0.25">
      <c r="A210" s="11" t="s">
        <v>609</v>
      </c>
      <c r="B210" s="11" t="s">
        <v>610</v>
      </c>
      <c r="C210" s="11" t="s">
        <v>611</v>
      </c>
      <c r="D210" s="12">
        <v>775.5</v>
      </c>
      <c r="E210" s="13">
        <v>90</v>
      </c>
      <c r="F210" s="11" t="s">
        <v>18</v>
      </c>
      <c r="G210" s="14" t="s">
        <v>612</v>
      </c>
      <c r="H210" s="15">
        <v>764250</v>
      </c>
      <c r="I210" s="15">
        <v>0</v>
      </c>
      <c r="J210" s="15">
        <v>0</v>
      </c>
      <c r="K210" s="15">
        <v>0</v>
      </c>
      <c r="L210" s="15">
        <v>0</v>
      </c>
      <c r="M210" s="16"/>
      <c r="N210" s="16"/>
      <c r="O210" s="17">
        <v>764250</v>
      </c>
    </row>
    <row r="211" spans="1:15" s="18" customFormat="1" ht="26.4" x14ac:dyDescent="0.25">
      <c r="A211" s="11" t="s">
        <v>609</v>
      </c>
      <c r="B211" s="11" t="s">
        <v>613</v>
      </c>
      <c r="C211" s="11" t="s">
        <v>614</v>
      </c>
      <c r="D211" s="12">
        <v>638.005</v>
      </c>
      <c r="E211" s="13">
        <v>172</v>
      </c>
      <c r="F211" s="11" t="s">
        <v>18</v>
      </c>
      <c r="G211" s="14" t="s">
        <v>615</v>
      </c>
      <c r="H211" s="15">
        <v>189000</v>
      </c>
      <c r="I211" s="15">
        <v>0</v>
      </c>
      <c r="J211" s="15">
        <v>0</v>
      </c>
      <c r="K211" s="15">
        <v>0</v>
      </c>
      <c r="L211" s="15">
        <v>0</v>
      </c>
      <c r="M211" s="16"/>
      <c r="N211" s="16"/>
      <c r="O211" s="17">
        <v>189000</v>
      </c>
    </row>
    <row r="212" spans="1:15" s="18" customFormat="1" ht="39.6" x14ac:dyDescent="0.25">
      <c r="A212" s="11" t="s">
        <v>609</v>
      </c>
      <c r="B212" s="11" t="s">
        <v>616</v>
      </c>
      <c r="C212" s="11" t="s">
        <v>617</v>
      </c>
      <c r="D212" s="12">
        <v>706.5</v>
      </c>
      <c r="E212" s="13">
        <v>132</v>
      </c>
      <c r="F212" s="11" t="s">
        <v>23</v>
      </c>
      <c r="G212" s="14" t="s">
        <v>615</v>
      </c>
      <c r="H212" s="15">
        <v>130603.5</v>
      </c>
      <c r="I212" s="15">
        <v>0</v>
      </c>
      <c r="J212" s="15">
        <v>0</v>
      </c>
      <c r="K212" s="15">
        <v>0</v>
      </c>
      <c r="L212" s="15">
        <v>0</v>
      </c>
      <c r="M212" s="16"/>
      <c r="N212" s="16"/>
      <c r="O212" s="17">
        <v>130603.5</v>
      </c>
    </row>
    <row r="213" spans="1:15" s="18" customFormat="1" ht="26.4" x14ac:dyDescent="0.25">
      <c r="A213" s="11" t="s">
        <v>609</v>
      </c>
      <c r="B213" s="11" t="s">
        <v>618</v>
      </c>
      <c r="C213" s="11" t="s">
        <v>619</v>
      </c>
      <c r="D213" s="12">
        <v>708.5</v>
      </c>
      <c r="E213" s="13">
        <v>131</v>
      </c>
      <c r="F213" s="11" t="s">
        <v>18</v>
      </c>
      <c r="G213" s="14" t="s">
        <v>612</v>
      </c>
      <c r="H213" s="15">
        <v>802750</v>
      </c>
      <c r="I213" s="15">
        <v>0</v>
      </c>
      <c r="J213" s="15">
        <v>0</v>
      </c>
      <c r="K213" s="15">
        <v>0</v>
      </c>
      <c r="L213" s="15">
        <v>0</v>
      </c>
      <c r="M213" s="16"/>
      <c r="N213" s="16"/>
      <c r="O213" s="17">
        <v>802750</v>
      </c>
    </row>
    <row r="214" spans="1:15" s="18" customFormat="1" ht="26.4" x14ac:dyDescent="0.25">
      <c r="A214" s="11" t="s">
        <v>609</v>
      </c>
      <c r="B214" s="11" t="s">
        <v>620</v>
      </c>
      <c r="C214" s="11" t="s">
        <v>621</v>
      </c>
      <c r="D214" s="12">
        <v>738.5</v>
      </c>
      <c r="E214" s="13">
        <v>110</v>
      </c>
      <c r="F214" s="11" t="s">
        <v>18</v>
      </c>
      <c r="G214" s="14" t="s">
        <v>615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6"/>
      <c r="N214" s="16"/>
      <c r="O214" s="17">
        <v>0</v>
      </c>
    </row>
    <row r="215" spans="1:15" s="18" customFormat="1" ht="26.4" x14ac:dyDescent="0.25">
      <c r="A215" s="11" t="s">
        <v>609</v>
      </c>
      <c r="B215" s="11" t="s">
        <v>622</v>
      </c>
      <c r="C215" s="11" t="s">
        <v>623</v>
      </c>
      <c r="D215" s="21" t="s">
        <v>89</v>
      </c>
      <c r="E215" s="21" t="s">
        <v>89</v>
      </c>
      <c r="F215" s="11" t="s">
        <v>18</v>
      </c>
      <c r="G215" s="14" t="s">
        <v>615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6"/>
      <c r="N215" s="16"/>
      <c r="O215" s="17">
        <v>0</v>
      </c>
    </row>
    <row r="216" spans="1:15" s="18" customFormat="1" ht="26.4" x14ac:dyDescent="0.25">
      <c r="A216" s="11" t="s">
        <v>624</v>
      </c>
      <c r="B216" s="11" t="s">
        <v>625</v>
      </c>
      <c r="C216" s="11" t="s">
        <v>626</v>
      </c>
      <c r="D216" s="12">
        <v>649</v>
      </c>
      <c r="E216" s="13">
        <v>168</v>
      </c>
      <c r="F216" s="11" t="s">
        <v>40</v>
      </c>
      <c r="G216" s="14" t="s">
        <v>244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6"/>
      <c r="N216" s="16"/>
      <c r="O216" s="17">
        <v>0</v>
      </c>
    </row>
    <row r="217" spans="1:15" s="18" customFormat="1" ht="39.6" x14ac:dyDescent="0.25">
      <c r="A217" s="11" t="s">
        <v>624</v>
      </c>
      <c r="B217" s="11" t="s">
        <v>627</v>
      </c>
      <c r="C217" s="11" t="s">
        <v>628</v>
      </c>
      <c r="D217" s="12">
        <v>862.505</v>
      </c>
      <c r="E217" s="13">
        <v>21</v>
      </c>
      <c r="F217" s="11" t="s">
        <v>18</v>
      </c>
      <c r="G217" s="14" t="s">
        <v>244</v>
      </c>
      <c r="H217" s="15">
        <v>798185.35750000004</v>
      </c>
      <c r="I217" s="15">
        <v>0</v>
      </c>
      <c r="J217" s="15">
        <v>0</v>
      </c>
      <c r="K217" s="15">
        <v>0</v>
      </c>
      <c r="L217" s="15">
        <v>0</v>
      </c>
      <c r="M217" s="16"/>
      <c r="N217" s="16"/>
      <c r="O217" s="17">
        <v>798185.35750000004</v>
      </c>
    </row>
    <row r="218" spans="1:15" s="18" customFormat="1" ht="39.6" x14ac:dyDescent="0.25">
      <c r="A218" s="11" t="s">
        <v>624</v>
      </c>
      <c r="B218" s="11" t="s">
        <v>629</v>
      </c>
      <c r="C218" s="11" t="s">
        <v>630</v>
      </c>
      <c r="D218" s="12">
        <v>920</v>
      </c>
      <c r="E218" s="13">
        <v>6</v>
      </c>
      <c r="F218" s="11" t="s">
        <v>18</v>
      </c>
      <c r="G218" s="14" t="s">
        <v>244</v>
      </c>
      <c r="H218" s="15">
        <v>212200</v>
      </c>
      <c r="I218" s="15">
        <v>0</v>
      </c>
      <c r="J218" s="15">
        <v>0</v>
      </c>
      <c r="K218" s="15">
        <v>0</v>
      </c>
      <c r="L218" s="15">
        <v>0</v>
      </c>
      <c r="M218" s="16"/>
      <c r="N218" s="16"/>
      <c r="O218" s="17">
        <v>212200</v>
      </c>
    </row>
    <row r="219" spans="1:15" s="18" customFormat="1" ht="26.4" x14ac:dyDescent="0.25">
      <c r="A219" s="11" t="s">
        <v>631</v>
      </c>
      <c r="B219" s="11" t="s">
        <v>632</v>
      </c>
      <c r="C219" s="11" t="s">
        <v>633</v>
      </c>
      <c r="D219" s="13" t="s">
        <v>101</v>
      </c>
      <c r="E219" s="13" t="s">
        <v>101</v>
      </c>
      <c r="F219" s="11" t="s">
        <v>28</v>
      </c>
      <c r="G219" s="14" t="s">
        <v>244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6"/>
      <c r="N219" s="16"/>
      <c r="O219" s="17">
        <v>0</v>
      </c>
    </row>
    <row r="220" spans="1:15" s="18" customFormat="1" ht="26.4" x14ac:dyDescent="0.25">
      <c r="A220" s="11" t="s">
        <v>634</v>
      </c>
      <c r="B220" s="11" t="s">
        <v>635</v>
      </c>
      <c r="C220" s="11" t="s">
        <v>636</v>
      </c>
      <c r="D220" s="12">
        <v>944</v>
      </c>
      <c r="E220" s="13">
        <v>1</v>
      </c>
      <c r="F220" s="11" t="s">
        <v>93</v>
      </c>
      <c r="G220" s="14" t="s">
        <v>240</v>
      </c>
      <c r="H220" s="15">
        <v>0</v>
      </c>
      <c r="I220" s="15">
        <v>0</v>
      </c>
      <c r="J220" s="15">
        <v>501043.6156763591</v>
      </c>
      <c r="K220" s="15">
        <v>1017956.384323641</v>
      </c>
      <c r="L220" s="15">
        <v>0</v>
      </c>
      <c r="M220" s="19" t="s">
        <v>41</v>
      </c>
      <c r="N220" s="20">
        <v>1.2E-2</v>
      </c>
      <c r="O220" s="17">
        <v>1519000</v>
      </c>
    </row>
    <row r="221" spans="1:15" s="18" customFormat="1" ht="39.6" x14ac:dyDescent="0.25">
      <c r="A221" s="11" t="s">
        <v>637</v>
      </c>
      <c r="B221" s="11" t="s">
        <v>638</v>
      </c>
      <c r="C221" s="11" t="s">
        <v>639</v>
      </c>
      <c r="D221" s="13" t="s">
        <v>101</v>
      </c>
      <c r="E221" s="13" t="s">
        <v>101</v>
      </c>
      <c r="F221" s="11" t="s">
        <v>40</v>
      </c>
      <c r="G221" s="14" t="s">
        <v>80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6"/>
      <c r="N221" s="16"/>
      <c r="O221" s="17">
        <v>0</v>
      </c>
    </row>
    <row r="222" spans="1:15" s="18" customFormat="1" ht="26.4" x14ac:dyDescent="0.25">
      <c r="A222" s="11" t="s">
        <v>640</v>
      </c>
      <c r="B222" s="11" t="s">
        <v>641</v>
      </c>
      <c r="C222" s="11" t="s">
        <v>642</v>
      </c>
      <c r="D222" s="12">
        <v>839.5</v>
      </c>
      <c r="E222" s="13">
        <v>45</v>
      </c>
      <c r="F222" s="11" t="s">
        <v>18</v>
      </c>
      <c r="G222" s="14" t="s">
        <v>80</v>
      </c>
      <c r="H222" s="15">
        <v>10000</v>
      </c>
      <c r="I222" s="15">
        <v>0</v>
      </c>
      <c r="J222" s="15">
        <v>0</v>
      </c>
      <c r="K222" s="15">
        <v>0</v>
      </c>
      <c r="L222" s="15">
        <v>0</v>
      </c>
      <c r="M222" s="16"/>
      <c r="N222" s="16"/>
      <c r="O222" s="17">
        <v>10000</v>
      </c>
    </row>
    <row r="223" spans="1:15" s="18" customFormat="1" ht="39.6" x14ac:dyDescent="0.25">
      <c r="A223" s="11" t="s">
        <v>640</v>
      </c>
      <c r="B223" s="11" t="s">
        <v>643</v>
      </c>
      <c r="C223" s="11" t="s">
        <v>644</v>
      </c>
      <c r="D223" s="12">
        <v>922.5</v>
      </c>
      <c r="E223" s="13">
        <v>5</v>
      </c>
      <c r="F223" s="11" t="s">
        <v>18</v>
      </c>
      <c r="G223" s="14" t="s">
        <v>80</v>
      </c>
      <c r="H223" s="15">
        <v>70000</v>
      </c>
      <c r="I223" s="15">
        <v>0</v>
      </c>
      <c r="J223" s="15">
        <v>0</v>
      </c>
      <c r="K223" s="15">
        <v>0</v>
      </c>
      <c r="L223" s="15">
        <v>0</v>
      </c>
      <c r="M223" s="16"/>
      <c r="N223" s="16"/>
      <c r="O223" s="17">
        <v>70000</v>
      </c>
    </row>
    <row r="224" spans="1:15" s="18" customFormat="1" ht="39.6" x14ac:dyDescent="0.25">
      <c r="A224" s="11" t="s">
        <v>645</v>
      </c>
      <c r="B224" s="11" t="s">
        <v>646</v>
      </c>
      <c r="C224" s="11" t="s">
        <v>647</v>
      </c>
      <c r="D224" s="12">
        <v>737</v>
      </c>
      <c r="E224" s="13">
        <v>114</v>
      </c>
      <c r="F224" s="11" t="s">
        <v>18</v>
      </c>
      <c r="G224" s="14" t="s">
        <v>304</v>
      </c>
      <c r="H224" s="15">
        <v>185760</v>
      </c>
      <c r="I224" s="15">
        <v>0</v>
      </c>
      <c r="J224" s="15">
        <v>0</v>
      </c>
      <c r="K224" s="15">
        <v>0</v>
      </c>
      <c r="L224" s="15">
        <v>0</v>
      </c>
      <c r="M224" s="16"/>
      <c r="N224" s="16"/>
      <c r="O224" s="17">
        <v>185760</v>
      </c>
    </row>
    <row r="225" spans="1:15" s="18" customFormat="1" ht="26.4" x14ac:dyDescent="0.25">
      <c r="A225" s="11" t="s">
        <v>648</v>
      </c>
      <c r="B225" s="11" t="s">
        <v>649</v>
      </c>
      <c r="C225" s="11" t="s">
        <v>650</v>
      </c>
      <c r="D225" s="12">
        <v>713</v>
      </c>
      <c r="E225" s="13">
        <v>129</v>
      </c>
      <c r="F225" s="11" t="s">
        <v>18</v>
      </c>
      <c r="G225" s="14" t="s">
        <v>19</v>
      </c>
      <c r="H225" s="15">
        <v>120000</v>
      </c>
      <c r="I225" s="15">
        <v>0</v>
      </c>
      <c r="J225" s="15">
        <v>0</v>
      </c>
      <c r="K225" s="15">
        <v>0</v>
      </c>
      <c r="L225" s="15">
        <v>0</v>
      </c>
      <c r="M225" s="16"/>
      <c r="N225" s="16"/>
      <c r="O225" s="17">
        <v>120000</v>
      </c>
    </row>
    <row r="226" spans="1:15" s="18" customFormat="1" ht="26.4" x14ac:dyDescent="0.25">
      <c r="A226" s="11" t="s">
        <v>651</v>
      </c>
      <c r="B226" s="11" t="s">
        <v>652</v>
      </c>
      <c r="C226" s="11" t="s">
        <v>653</v>
      </c>
      <c r="D226" s="21" t="s">
        <v>89</v>
      </c>
      <c r="E226" s="21" t="s">
        <v>89</v>
      </c>
      <c r="F226" s="11" t="s">
        <v>18</v>
      </c>
      <c r="G226" s="14" t="s">
        <v>443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6"/>
      <c r="N226" s="16"/>
      <c r="O226" s="17">
        <v>0</v>
      </c>
    </row>
    <row r="227" spans="1:15" s="18" customFormat="1" ht="26.4" x14ac:dyDescent="0.25">
      <c r="A227" s="11" t="s">
        <v>651</v>
      </c>
      <c r="B227" s="11" t="s">
        <v>654</v>
      </c>
      <c r="C227" s="11" t="s">
        <v>655</v>
      </c>
      <c r="D227" s="21" t="s">
        <v>89</v>
      </c>
      <c r="E227" s="21" t="s">
        <v>89</v>
      </c>
      <c r="F227" s="11" t="s">
        <v>18</v>
      </c>
      <c r="G227" s="14" t="s">
        <v>656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6"/>
      <c r="N227" s="16"/>
      <c r="O227" s="17">
        <v>0</v>
      </c>
    </row>
    <row r="228" spans="1:15" s="18" customFormat="1" ht="39.6" x14ac:dyDescent="0.25">
      <c r="A228" s="11" t="s">
        <v>651</v>
      </c>
      <c r="B228" s="11" t="s">
        <v>657</v>
      </c>
      <c r="C228" s="11" t="s">
        <v>658</v>
      </c>
      <c r="D228" s="12">
        <v>654.5</v>
      </c>
      <c r="E228" s="13">
        <v>161</v>
      </c>
      <c r="F228" s="11" t="s">
        <v>18</v>
      </c>
      <c r="G228" s="14" t="s">
        <v>659</v>
      </c>
      <c r="H228" s="15">
        <v>130960</v>
      </c>
      <c r="I228" s="15">
        <v>0</v>
      </c>
      <c r="J228" s="15">
        <v>0</v>
      </c>
      <c r="K228" s="15">
        <v>0</v>
      </c>
      <c r="L228" s="15">
        <v>0</v>
      </c>
      <c r="M228" s="16"/>
      <c r="N228" s="16"/>
      <c r="O228" s="17">
        <v>130960</v>
      </c>
    </row>
    <row r="229" spans="1:15" s="18" customFormat="1" ht="26.4" x14ac:dyDescent="0.25">
      <c r="A229" s="11" t="s">
        <v>651</v>
      </c>
      <c r="B229" s="11" t="s">
        <v>660</v>
      </c>
      <c r="C229" s="11" t="s">
        <v>655</v>
      </c>
      <c r="D229" s="12">
        <v>664.5</v>
      </c>
      <c r="E229" s="13">
        <v>157</v>
      </c>
      <c r="F229" s="11" t="s">
        <v>18</v>
      </c>
      <c r="G229" s="14" t="s">
        <v>656</v>
      </c>
      <c r="H229" s="15">
        <v>373837.5</v>
      </c>
      <c r="I229" s="15">
        <v>0</v>
      </c>
      <c r="J229" s="15">
        <v>0</v>
      </c>
      <c r="K229" s="15">
        <v>0</v>
      </c>
      <c r="L229" s="15">
        <v>0</v>
      </c>
      <c r="M229" s="16"/>
      <c r="N229" s="16"/>
      <c r="O229" s="17">
        <v>373837.5</v>
      </c>
    </row>
    <row r="230" spans="1:15" s="18" customFormat="1" ht="26.4" x14ac:dyDescent="0.25">
      <c r="A230" s="11" t="s">
        <v>661</v>
      </c>
      <c r="B230" s="11" t="s">
        <v>662</v>
      </c>
      <c r="C230" s="11" t="s">
        <v>663</v>
      </c>
      <c r="D230" s="12">
        <v>767</v>
      </c>
      <c r="E230" s="13">
        <v>97</v>
      </c>
      <c r="F230" s="11" t="s">
        <v>40</v>
      </c>
      <c r="G230" s="14" t="s">
        <v>664</v>
      </c>
      <c r="H230" s="15">
        <v>0</v>
      </c>
      <c r="I230" s="15">
        <v>0</v>
      </c>
      <c r="J230" s="15">
        <v>0</v>
      </c>
      <c r="K230" s="15">
        <v>109050</v>
      </c>
      <c r="L230" s="15">
        <v>0</v>
      </c>
      <c r="M230" s="19" t="s">
        <v>126</v>
      </c>
      <c r="N230" s="23">
        <v>7.0000000000000001E-3</v>
      </c>
      <c r="O230" s="17">
        <v>109050</v>
      </c>
    </row>
    <row r="231" spans="1:15" s="18" customFormat="1" x14ac:dyDescent="0.25">
      <c r="G231" s="33" t="s">
        <v>668</v>
      </c>
      <c r="H231" s="32">
        <f>SUM(H6:H230)</f>
        <v>42334809.407499999</v>
      </c>
      <c r="I231" s="32">
        <f>SUM(I6:I230)</f>
        <v>1541749.79</v>
      </c>
      <c r="J231" s="32">
        <f t="shared" ref="I231:O231" si="0">SUM(J6:J230)</f>
        <v>28936109.499999993</v>
      </c>
      <c r="K231" s="32">
        <f t="shared" si="0"/>
        <v>111924614.50000001</v>
      </c>
      <c r="L231" s="32">
        <f t="shared" si="0"/>
        <v>3075385.5</v>
      </c>
      <c r="M231" s="32">
        <f t="shared" si="0"/>
        <v>0</v>
      </c>
      <c r="N231" s="32">
        <f t="shared" si="0"/>
        <v>0.45700000000000029</v>
      </c>
      <c r="O231" s="32">
        <f t="shared" si="0"/>
        <v>187812668.69749999</v>
      </c>
    </row>
    <row r="232" spans="1:15" s="18" customFormat="1" x14ac:dyDescent="0.25"/>
    <row r="233" spans="1:15" s="18" customFormat="1" x14ac:dyDescent="0.25"/>
    <row r="234" spans="1:15" s="18" customFormat="1" x14ac:dyDescent="0.25"/>
  </sheetData>
  <autoFilter ref="A5:O234">
    <sortState ref="A2:O230">
      <sortCondition ref="A1:A230"/>
    </sortState>
  </autoFilter>
  <mergeCells count="3">
    <mergeCell ref="A1:N1"/>
    <mergeCell ref="A2:N2"/>
    <mergeCell ref="A3:N3"/>
  </mergeCells>
  <conditionalFormatting sqref="D213 D5 D11 D40:D42 D33:D34 D45:D71 D27:D28 D80:D87 D102:D105 D123:D125 D129:D131 D134:D150 D152:D156 D159:D169 D176:D178 D13:D14 D17:D25 D37:D38 D73:D78 D89:D100 D107:D108 D110:D121 D180:D181 D183:D202 D30:D31 D127 D171">
    <cfRule type="duplicateValues" dxfId="0" priority="1"/>
  </conditionalFormatting>
  <pageMargins left="0.25" right="0.25" top="0.25" bottom="0.25" header="0.25" footer="0.25"/>
  <pageSetup paperSize="5" scale="60" fitToHeight="7" orientation="landscape" r:id="rId1"/>
  <headerFooter>
    <oddFooter>&amp;L&amp;D&amp;C&amp;P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WA Department of Ecology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dtho461</dc:creator>
  <cp:lastModifiedBy>Pittman, Rebecca (ECY)</cp:lastModifiedBy>
  <cp:lastPrinted>2017-01-24T21:22:09Z</cp:lastPrinted>
  <dcterms:created xsi:type="dcterms:W3CDTF">2017-01-24T16:57:32Z</dcterms:created>
  <dcterms:modified xsi:type="dcterms:W3CDTF">2017-01-24T22:00:07Z</dcterms:modified>
</cp:coreProperties>
</file>