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5475" windowWidth="23745" windowHeight="9660"/>
  </bookViews>
  <sheets>
    <sheet name="Update_Notes" sheetId="13" r:id="rId1"/>
    <sheet name="Abbreviations" sheetId="12" r:id="rId2"/>
    <sheet name="State_Summary" sheetId="1" r:id="rId3"/>
    <sheet name="COUNTY_PM10" sheetId="3" r:id="rId4"/>
    <sheet name="County_PM2.5" sheetId="5" r:id="rId5"/>
    <sheet name="County_DSPM2.5" sheetId="6" r:id="rId6"/>
    <sheet name="County_SO2" sheetId="7" r:id="rId7"/>
    <sheet name="County_NOX" sheetId="8" r:id="rId8"/>
    <sheet name="County_VOC" sheetId="9" r:id="rId9"/>
    <sheet name="County_CO" sheetId="10" r:id="rId10"/>
    <sheet name="County_NH3" sheetId="11" r:id="rId11"/>
  </sheets>
  <calcPr calcId="125725"/>
</workbook>
</file>

<file path=xl/calcChain.xml><?xml version="1.0" encoding="utf-8"?>
<calcChain xmlns="http://schemas.openxmlformats.org/spreadsheetml/2006/main">
  <c r="T6" i="5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5"/>
  <c r="I6" i="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5"/>
  <c r="W6" i="9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5"/>
  <c r="P6" i="7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5"/>
  <c r="Q6" i="8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5"/>
  <c r="R6" i="10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5"/>
  <c r="M6" i="1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5"/>
  <c r="T6" i="3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5"/>
  <c r="C44" i="11"/>
  <c r="D44"/>
  <c r="E44"/>
  <c r="F44"/>
  <c r="G44"/>
  <c r="H44"/>
  <c r="I44"/>
  <c r="J44"/>
  <c r="K44"/>
  <c r="L44"/>
  <c r="B44"/>
  <c r="C44" i="10"/>
  <c r="D44"/>
  <c r="E44"/>
  <c r="F44"/>
  <c r="G44"/>
  <c r="H44"/>
  <c r="I44"/>
  <c r="J44"/>
  <c r="K44"/>
  <c r="L44"/>
  <c r="M44"/>
  <c r="N44"/>
  <c r="O44"/>
  <c r="P44"/>
  <c r="Q44"/>
  <c r="B44"/>
  <c r="C44" i="9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B44"/>
  <c r="C44" i="8"/>
  <c r="D44"/>
  <c r="E44"/>
  <c r="F44"/>
  <c r="G44"/>
  <c r="H44"/>
  <c r="I44"/>
  <c r="J44"/>
  <c r="K44"/>
  <c r="L44"/>
  <c r="M44"/>
  <c r="N44"/>
  <c r="O44"/>
  <c r="P44"/>
  <c r="B44"/>
  <c r="C44" i="7"/>
  <c r="D44"/>
  <c r="E44"/>
  <c r="F44"/>
  <c r="G44"/>
  <c r="H44"/>
  <c r="I44"/>
  <c r="J44"/>
  <c r="K44"/>
  <c r="L44"/>
  <c r="M44"/>
  <c r="N44"/>
  <c r="O44"/>
  <c r="B44"/>
  <c r="C44" i="6"/>
  <c r="D44"/>
  <c r="E44"/>
  <c r="F44"/>
  <c r="G44"/>
  <c r="H44"/>
  <c r="B44"/>
  <c r="C44" i="5"/>
  <c r="D44"/>
  <c r="E44"/>
  <c r="F44"/>
  <c r="G44"/>
  <c r="H44"/>
  <c r="I44"/>
  <c r="J44"/>
  <c r="K44"/>
  <c r="L44"/>
  <c r="M44"/>
  <c r="N44"/>
  <c r="O44"/>
  <c r="P44"/>
  <c r="Q44"/>
  <c r="R44"/>
  <c r="S44"/>
  <c r="B44"/>
  <c r="C44" i="3"/>
  <c r="D44"/>
  <c r="E44"/>
  <c r="F44"/>
  <c r="G44"/>
  <c r="H44"/>
  <c r="I44"/>
  <c r="J44"/>
  <c r="K44"/>
  <c r="L44"/>
  <c r="M44"/>
  <c r="N44"/>
  <c r="O44"/>
  <c r="P44"/>
  <c r="Q44"/>
  <c r="R44"/>
  <c r="S44"/>
  <c r="B44"/>
  <c r="C31" i="1"/>
  <c r="D31"/>
  <c r="E31"/>
  <c r="F31"/>
  <c r="G31"/>
  <c r="H31"/>
  <c r="I31"/>
  <c r="B31"/>
</calcChain>
</file>

<file path=xl/sharedStrings.xml><?xml version="1.0" encoding="utf-8"?>
<sst xmlns="http://schemas.openxmlformats.org/spreadsheetml/2006/main" count="587" uniqueCount="139">
  <si>
    <t>CO</t>
  </si>
  <si>
    <t>NH3</t>
  </si>
  <si>
    <t>NOX</t>
  </si>
  <si>
    <t>PM10</t>
  </si>
  <si>
    <t>SO2</t>
  </si>
  <si>
    <t>VOC</t>
  </si>
  <si>
    <t>FIRE</t>
  </si>
  <si>
    <t>CONST</t>
  </si>
  <si>
    <t>FERT</t>
  </si>
  <si>
    <t>FOOD</t>
  </si>
  <si>
    <t>GASSTN</t>
  </si>
  <si>
    <t>MISC</t>
  </si>
  <si>
    <t>NAT</t>
  </si>
  <si>
    <t>OB_RES</t>
  </si>
  <si>
    <t>POTW</t>
  </si>
  <si>
    <t>RWC</t>
  </si>
  <si>
    <t>RR</t>
  </si>
  <si>
    <t>SHIP</t>
  </si>
  <si>
    <t>PT</t>
  </si>
  <si>
    <t>ORM</t>
  </si>
  <si>
    <t>ROADS</t>
  </si>
  <si>
    <t>BOAT</t>
  </si>
  <si>
    <t>CONS</t>
  </si>
  <si>
    <t>F_COMM</t>
  </si>
  <si>
    <t>F_RES</t>
  </si>
  <si>
    <t>GAS_TRANS</t>
  </si>
  <si>
    <t>LIVE</t>
  </si>
  <si>
    <t>OB_nonRES</t>
  </si>
  <si>
    <t>SOLV</t>
  </si>
  <si>
    <t>TILL_HARV</t>
  </si>
  <si>
    <t>Totals</t>
  </si>
  <si>
    <t>County Name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</si>
  <si>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</si>
  <si>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</si>
  <si>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</si>
  <si>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</si>
  <si>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</si>
  <si>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</si>
  <si>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</si>
  <si>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</si>
  <si>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</si>
  <si>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</si>
  <si>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</si>
  <si>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</si>
  <si>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</si>
  <si>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</si>
  <si>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</si>
  <si>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</si>
  <si>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</si>
  <si>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</si>
  <si>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</si>
  <si>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</si>
  <si>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</si>
  <si>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</si>
  <si>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</si>
  <si>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</si>
  <si>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</si>
  <si>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</si>
  <si>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</si>
  <si>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</si>
  <si>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</si>
  <si>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</si>
  <si>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</si>
  <si>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</si>
  <si>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</si>
  <si>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</si>
  <si>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</si>
  <si>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</si>
  <si>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</si>
  <si>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</si>
  <si>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</si>
  <si>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AIR</t>
  </si>
  <si>
    <t>NRM</t>
  </si>
  <si>
    <t>DSPM 2.5</t>
  </si>
  <si>
    <t>Category</t>
  </si>
  <si>
    <t>PEND</t>
  </si>
  <si>
    <t>GRAYS</t>
  </si>
  <si>
    <t>County</t>
  </si>
  <si>
    <t>TILL HARV</t>
  </si>
  <si>
    <t xml:space="preserve">WALLA </t>
  </si>
  <si>
    <t>WALLA</t>
  </si>
  <si>
    <t>Total</t>
  </si>
  <si>
    <t>NH3 Emissions by County in tons per year</t>
  </si>
  <si>
    <t>2011 Comprehensive Emissions Inventory</t>
  </si>
  <si>
    <t>CO Emissions by County in tons per year</t>
  </si>
  <si>
    <t>VOC Emissions by County in tons per year</t>
  </si>
  <si>
    <t>NOX Emissions by County in tons per year</t>
  </si>
  <si>
    <t>SO2 Emissions by County in tons per year</t>
  </si>
  <si>
    <t>Diesel PM2.5 Emissions by County in tons per year</t>
  </si>
  <si>
    <t>PM2.5 Emissions by County in tons per year</t>
  </si>
  <si>
    <t>ABBREVIATIONS USED IN WORKSHEETS</t>
  </si>
  <si>
    <t>Aircraft: military, commercial, general aviation</t>
  </si>
  <si>
    <t>Recreational boats</t>
  </si>
  <si>
    <t>Commercial and consumer solvents</t>
  </si>
  <si>
    <t>Construction</t>
  </si>
  <si>
    <t>Commercial fuel use: natural gas, oil, LPG</t>
  </si>
  <si>
    <t>Residential fuel use: natural gas, oil, LPG</t>
  </si>
  <si>
    <t>Fertilizer application</t>
  </si>
  <si>
    <t xml:space="preserve">FIRE </t>
  </si>
  <si>
    <t>Wildfires</t>
  </si>
  <si>
    <t>Food and Kindred Products</t>
  </si>
  <si>
    <t>Aviation gas storage and transport, petroleum gas cans, bulk plants, and truck transport</t>
  </si>
  <si>
    <t>Gasoline stations</t>
  </si>
  <si>
    <t>Livestock wastes</t>
  </si>
  <si>
    <t>Structure and motor vehicle fires, Cremation, Dental alloy production, Bench scale reagents, Fluorescent lamps</t>
  </si>
  <si>
    <t>Natural emissions from soil and vegetation</t>
  </si>
  <si>
    <t>Nonroad mobile except locomotives</t>
  </si>
  <si>
    <t>Agricultural and silvicultural burning</t>
  </si>
  <si>
    <t>OB_Res</t>
  </si>
  <si>
    <t>Residential outdoor burning: yard waste, trash</t>
  </si>
  <si>
    <t>Onroad mobile sources</t>
  </si>
  <si>
    <t>Publicly owned treatment works</t>
  </si>
  <si>
    <t>Point sources</t>
  </si>
  <si>
    <t>Paved and unpaved road dust</t>
  </si>
  <si>
    <t>Locomotives</t>
  </si>
  <si>
    <t>Woodstoves, fireplaces, inserts</t>
  </si>
  <si>
    <t>Commercial marine vessels</t>
  </si>
  <si>
    <t>Dry cleaning, graphic arts, surface coating: industrial</t>
  </si>
  <si>
    <t>Agricultural tilling and harvesting</t>
  </si>
  <si>
    <t>2) Pollutant Abbreviations</t>
  </si>
  <si>
    <t>Abbreviation</t>
  </si>
  <si>
    <t>Pollutant Name</t>
  </si>
  <si>
    <t>particulate matter less than or equal to 10 microns in diameter</t>
  </si>
  <si>
    <t>particulate matter less than or equal to 2.5 microns in diameter</t>
  </si>
  <si>
    <t>particulate matter less than or equal to 2.5 microns in diameter from diesel combustion</t>
  </si>
  <si>
    <t>sulfur dioxide</t>
  </si>
  <si>
    <t>NOx</t>
  </si>
  <si>
    <t>nitrogen oxides</t>
  </si>
  <si>
    <t>volatile organic hydrocarbons</t>
  </si>
  <si>
    <t>carbon monoxide</t>
  </si>
  <si>
    <t>ammonia</t>
  </si>
  <si>
    <t>PM10 Emissions by County in tons per year</t>
  </si>
  <si>
    <t>Washington State Emissions in tons per year</t>
  </si>
  <si>
    <t>2011 Emissions Inventory</t>
  </si>
  <si>
    <t>1) Source Category Abbreviations</t>
  </si>
  <si>
    <t>Source Category Description</t>
  </si>
  <si>
    <t>Placeholder for Update Notes</t>
  </si>
  <si>
    <t>PM2.5</t>
  </si>
  <si>
    <t>10/2014: VOC Table had incorrect heading F_CONS - updated to CONS.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</si>
</sst>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238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</cellStyleXfs>
  <cellXfs count="248">
    <xf numFmtId="0" fontId="0" fillId="0" borderId="0" xfId="0"/>
    <xf numFmtId="3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0" fillId="0" borderId="0" xfId="0" applyFill="1" applyBorder="1"/>
    <xf numFmtId="3" fontId="3" fillId="0" borderId="0" xfId="1" applyNumberFormat="1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6" fillId="0" borderId="3" xfId="2" applyFont="1" applyFill="1" applyBorder="1" applyAlignment="1">
      <alignment wrapText="1"/>
    </xf>
    <xf numFmtId="3" fontId="7" fillId="0" borderId="4" xfId="2" applyNumberFormat="1" applyFont="1" applyFill="1" applyBorder="1"/>
    <xf numFmtId="3" fontId="7" fillId="0" borderId="5" xfId="2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" fillId="0" borderId="0" xfId="0" applyFont="1" applyFill="1"/>
    <xf numFmtId="0" fontId="12" fillId="0" borderId="0" xfId="0" applyFont="1"/>
    <xf numFmtId="0" fontId="7" fillId="0" borderId="22" xfId="11" applyFont="1" applyFill="1" applyBorder="1" applyAlignment="1">
      <alignment horizontal="center"/>
    </xf>
    <xf numFmtId="0" fontId="7" fillId="0" borderId="33" xfId="11" applyFont="1" applyFill="1" applyBorder="1" applyAlignment="1">
      <alignment horizontal="center"/>
    </xf>
    <xf numFmtId="0" fontId="7" fillId="0" borderId="4" xfId="11" applyFont="1" applyFill="1" applyBorder="1" applyAlignment="1">
      <alignment horizontal="center"/>
    </xf>
    <xf numFmtId="0" fontId="7" fillId="0" borderId="5" xfId="11" applyFont="1" applyFill="1" applyBorder="1" applyAlignment="1">
      <alignment horizontal="center"/>
    </xf>
    <xf numFmtId="0" fontId="7" fillId="0" borderId="21" xfId="11" applyFont="1" applyFill="1" applyBorder="1" applyAlignment="1">
      <alignment wrapText="1"/>
    </xf>
    <xf numFmtId="0" fontId="7" fillId="0" borderId="9" xfId="11" applyFont="1" applyFill="1" applyBorder="1" applyAlignment="1">
      <alignment wrapText="1"/>
    </xf>
    <xf numFmtId="0" fontId="7" fillId="0" borderId="10" xfId="11" applyFont="1" applyFill="1" applyBorder="1" applyAlignment="1">
      <alignment wrapText="1"/>
    </xf>
    <xf numFmtId="4" fontId="7" fillId="0" borderId="3" xfId="11" applyNumberFormat="1" applyFont="1" applyFill="1" applyBorder="1" applyAlignment="1">
      <alignment wrapText="1"/>
    </xf>
    <xf numFmtId="0" fontId="0" fillId="0" borderId="0" xfId="0" applyFont="1"/>
    <xf numFmtId="0" fontId="7" fillId="0" borderId="22" xfId="10" applyFont="1" applyFill="1" applyBorder="1" applyAlignment="1">
      <alignment horizontal="center"/>
    </xf>
    <xf numFmtId="0" fontId="7" fillId="0" borderId="33" xfId="10" applyFont="1" applyFill="1" applyBorder="1" applyAlignment="1">
      <alignment horizontal="center"/>
    </xf>
    <xf numFmtId="0" fontId="7" fillId="0" borderId="4" xfId="10" applyFont="1" applyFill="1" applyBorder="1" applyAlignment="1">
      <alignment horizontal="center"/>
    </xf>
    <xf numFmtId="0" fontId="7" fillId="0" borderId="5" xfId="10" applyFont="1" applyFill="1" applyBorder="1" applyAlignment="1">
      <alignment horizontal="center"/>
    </xf>
    <xf numFmtId="0" fontId="7" fillId="0" borderId="21" xfId="10" applyFont="1" applyFill="1" applyBorder="1" applyAlignment="1">
      <alignment wrapText="1"/>
    </xf>
    <xf numFmtId="3" fontId="5" fillId="0" borderId="11" xfId="10" applyNumberFormat="1" applyFont="1" applyFill="1" applyBorder="1" applyAlignment="1">
      <alignment horizontal="right" wrapText="1"/>
    </xf>
    <xf numFmtId="3" fontId="5" fillId="0" borderId="12" xfId="10" applyNumberFormat="1" applyFont="1" applyFill="1" applyBorder="1" applyAlignment="1">
      <alignment horizontal="right" wrapText="1"/>
    </xf>
    <xf numFmtId="3" fontId="5" fillId="0" borderId="12" xfId="10" applyNumberFormat="1" applyFont="1" applyBorder="1"/>
    <xf numFmtId="3" fontId="5" fillId="0" borderId="13" xfId="10" applyNumberFormat="1" applyFont="1" applyBorder="1"/>
    <xf numFmtId="0" fontId="7" fillId="0" borderId="9" xfId="10" applyFont="1" applyFill="1" applyBorder="1" applyAlignment="1">
      <alignment wrapText="1"/>
    </xf>
    <xf numFmtId="3" fontId="5" fillId="0" borderId="14" xfId="10" applyNumberFormat="1" applyFont="1" applyFill="1" applyBorder="1" applyAlignment="1">
      <alignment horizontal="right" wrapText="1"/>
    </xf>
    <xf numFmtId="3" fontId="5" fillId="0" borderId="1" xfId="10" applyNumberFormat="1" applyFont="1" applyFill="1" applyBorder="1" applyAlignment="1">
      <alignment horizontal="right" wrapText="1"/>
    </xf>
    <xf numFmtId="3" fontId="5" fillId="0" borderId="1" xfId="10" applyNumberFormat="1" applyFont="1" applyBorder="1"/>
    <xf numFmtId="3" fontId="5" fillId="0" borderId="15" xfId="10" applyNumberFormat="1" applyFont="1" applyFill="1" applyBorder="1" applyAlignment="1">
      <alignment horizontal="right" wrapText="1"/>
    </xf>
    <xf numFmtId="3" fontId="5" fillId="0" borderId="15" xfId="10" applyNumberFormat="1" applyFont="1" applyBorder="1"/>
    <xf numFmtId="0" fontId="13" fillId="0" borderId="10" xfId="0" applyFont="1" applyBorder="1"/>
    <xf numFmtId="3" fontId="5" fillId="0" borderId="32" xfId="10" applyNumberFormat="1" applyFont="1" applyFill="1" applyBorder="1" applyAlignment="1">
      <alignment horizontal="right" wrapText="1"/>
    </xf>
    <xf numFmtId="3" fontId="5" fillId="0" borderId="30" xfId="10" applyNumberFormat="1" applyFont="1" applyFill="1" applyBorder="1" applyAlignment="1">
      <alignment horizontal="right" wrapText="1"/>
    </xf>
    <xf numFmtId="3" fontId="5" fillId="0" borderId="31" xfId="10" applyNumberFormat="1" applyFont="1" applyBorder="1"/>
    <xf numFmtId="3" fontId="13" fillId="0" borderId="3" xfId="0" applyNumberFormat="1" applyFont="1" applyBorder="1"/>
    <xf numFmtId="3" fontId="13" fillId="0" borderId="4" xfId="0" applyNumberFormat="1" applyFont="1" applyBorder="1"/>
    <xf numFmtId="3" fontId="13" fillId="0" borderId="5" xfId="0" applyNumberFormat="1" applyFont="1" applyBorder="1"/>
    <xf numFmtId="3" fontId="10" fillId="0" borderId="0" xfId="0" applyNumberFormat="1" applyFont="1"/>
    <xf numFmtId="3" fontId="7" fillId="0" borderId="8" xfId="10" applyNumberFormat="1" applyFont="1" applyBorder="1"/>
    <xf numFmtId="3" fontId="7" fillId="0" borderId="9" xfId="10" applyNumberFormat="1" applyFont="1" applyFill="1" applyBorder="1" applyAlignment="1">
      <alignment horizontal="right" wrapText="1"/>
    </xf>
    <xf numFmtId="3" fontId="7" fillId="0" borderId="9" xfId="10" applyNumberFormat="1" applyFont="1" applyBorder="1"/>
    <xf numFmtId="3" fontId="7" fillId="0" borderId="10" xfId="10" applyNumberFormat="1" applyFont="1" applyBorder="1"/>
    <xf numFmtId="0" fontId="7" fillId="0" borderId="4" xfId="9" applyFont="1" applyFill="1" applyBorder="1" applyAlignment="1">
      <alignment horizontal="center" wrapText="1"/>
    </xf>
    <xf numFmtId="0" fontId="7" fillId="0" borderId="5" xfId="9" applyFont="1" applyFill="1" applyBorder="1" applyAlignment="1">
      <alignment horizontal="center" wrapText="1"/>
    </xf>
    <xf numFmtId="0" fontId="7" fillId="0" borderId="21" xfId="9" applyFont="1" applyFill="1" applyBorder="1" applyAlignment="1">
      <alignment wrapText="1"/>
    </xf>
    <xf numFmtId="3" fontId="5" fillId="0" borderId="6" xfId="9" applyNumberFormat="1" applyFont="1" applyFill="1" applyBorder="1" applyAlignment="1">
      <alignment horizontal="right" wrapText="1"/>
    </xf>
    <xf numFmtId="3" fontId="5" fillId="0" borderId="2" xfId="9" applyNumberFormat="1" applyFont="1" applyFill="1" applyBorder="1" applyAlignment="1">
      <alignment horizontal="right" wrapText="1"/>
    </xf>
    <xf numFmtId="3" fontId="5" fillId="0" borderId="2" xfId="9" applyNumberFormat="1" applyFont="1" applyBorder="1"/>
    <xf numFmtId="3" fontId="5" fillId="0" borderId="19" xfId="9" applyNumberFormat="1" applyFont="1" applyFill="1" applyBorder="1" applyAlignment="1">
      <alignment horizontal="right" wrapText="1"/>
    </xf>
    <xf numFmtId="0" fontId="7" fillId="0" borderId="9" xfId="9" applyFont="1" applyFill="1" applyBorder="1" applyAlignment="1">
      <alignment wrapText="1"/>
    </xf>
    <xf numFmtId="3" fontId="5" fillId="0" borderId="7" xfId="9" applyNumberFormat="1" applyFont="1" applyFill="1" applyBorder="1" applyAlignment="1">
      <alignment horizontal="right" wrapText="1"/>
    </xf>
    <xf numFmtId="3" fontId="5" fillId="0" borderId="1" xfId="9" applyNumberFormat="1" applyFont="1" applyFill="1" applyBorder="1" applyAlignment="1">
      <alignment horizontal="right" wrapText="1"/>
    </xf>
    <xf numFmtId="3" fontId="5" fillId="0" borderId="1" xfId="9" applyNumberFormat="1" applyFont="1" applyBorder="1"/>
    <xf numFmtId="3" fontId="5" fillId="0" borderId="15" xfId="9" applyNumberFormat="1" applyFont="1" applyFill="1" applyBorder="1" applyAlignment="1">
      <alignment horizontal="right" wrapText="1"/>
    </xf>
    <xf numFmtId="0" fontId="7" fillId="0" borderId="28" xfId="9" applyFont="1" applyFill="1" applyBorder="1" applyAlignment="1">
      <alignment wrapText="1"/>
    </xf>
    <xf numFmtId="3" fontId="5" fillId="0" borderId="29" xfId="9" applyNumberFormat="1" applyFont="1" applyFill="1" applyBorder="1" applyAlignment="1">
      <alignment horizontal="right" wrapText="1"/>
    </xf>
    <xf numFmtId="3" fontId="5" fillId="0" borderId="30" xfId="9" applyNumberFormat="1" applyFont="1" applyFill="1" applyBorder="1" applyAlignment="1">
      <alignment horizontal="right" wrapText="1"/>
    </xf>
    <xf numFmtId="3" fontId="5" fillId="0" borderId="30" xfId="9" applyNumberFormat="1" applyFont="1" applyBorder="1"/>
    <xf numFmtId="3" fontId="5" fillId="0" borderId="31" xfId="9" applyNumberFormat="1" applyFont="1" applyFill="1" applyBorder="1" applyAlignment="1">
      <alignment horizontal="right" wrapText="1"/>
    </xf>
    <xf numFmtId="0" fontId="13" fillId="0" borderId="22" xfId="0" applyFont="1" applyBorder="1"/>
    <xf numFmtId="3" fontId="13" fillId="0" borderId="33" xfId="0" applyNumberFormat="1" applyFont="1" applyBorder="1"/>
    <xf numFmtId="0" fontId="1" fillId="0" borderId="0" xfId="0" applyFont="1" applyFill="1" applyBorder="1" applyAlignment="1">
      <alignment wrapText="1"/>
    </xf>
    <xf numFmtId="0" fontId="7" fillId="0" borderId="3" xfId="9" applyFont="1" applyFill="1" applyBorder="1" applyAlignment="1">
      <alignment horizontal="center" wrapText="1"/>
    </xf>
    <xf numFmtId="0" fontId="7" fillId="0" borderId="22" xfId="8" applyFont="1" applyFill="1" applyBorder="1" applyAlignment="1">
      <alignment horizontal="center"/>
    </xf>
    <xf numFmtId="0" fontId="7" fillId="0" borderId="33" xfId="8" applyFont="1" applyFill="1" applyBorder="1" applyAlignment="1">
      <alignment horizontal="center"/>
    </xf>
    <xf numFmtId="0" fontId="7" fillId="0" borderId="4" xfId="8" applyFont="1" applyFill="1" applyBorder="1" applyAlignment="1">
      <alignment horizontal="center"/>
    </xf>
    <xf numFmtId="0" fontId="7" fillId="0" borderId="5" xfId="8" applyFont="1" applyFill="1" applyBorder="1" applyAlignment="1">
      <alignment horizontal="center"/>
    </xf>
    <xf numFmtId="0" fontId="7" fillId="0" borderId="21" xfId="8" applyFont="1" applyFill="1" applyBorder="1" applyAlignment="1">
      <alignment wrapText="1"/>
    </xf>
    <xf numFmtId="0" fontId="7" fillId="0" borderId="9" xfId="8" applyFont="1" applyFill="1" applyBorder="1" applyAlignment="1">
      <alignment wrapText="1"/>
    </xf>
    <xf numFmtId="0" fontId="7" fillId="0" borderId="28" xfId="8" applyFont="1" applyFill="1" applyBorder="1" applyAlignment="1">
      <alignment wrapText="1"/>
    </xf>
    <xf numFmtId="0" fontId="7" fillId="0" borderId="22" xfId="7" applyFont="1" applyFill="1" applyBorder="1" applyAlignment="1">
      <alignment horizontal="center"/>
    </xf>
    <xf numFmtId="0" fontId="7" fillId="0" borderId="27" xfId="7" applyFont="1" applyFill="1" applyBorder="1" applyAlignment="1">
      <alignment horizontal="center"/>
    </xf>
    <xf numFmtId="0" fontId="7" fillId="0" borderId="24" xfId="7" applyFont="1" applyFill="1" applyBorder="1" applyAlignment="1">
      <alignment horizontal="center"/>
    </xf>
    <xf numFmtId="0" fontId="7" fillId="0" borderId="25" xfId="7" applyFont="1" applyFill="1" applyBorder="1" applyAlignment="1">
      <alignment horizontal="center"/>
    </xf>
    <xf numFmtId="0" fontId="7" fillId="0" borderId="8" xfId="7" applyFont="1" applyFill="1" applyBorder="1" applyAlignment="1">
      <alignment wrapText="1"/>
    </xf>
    <xf numFmtId="0" fontId="7" fillId="0" borderId="9" xfId="7" applyFont="1" applyFill="1" applyBorder="1" applyAlignment="1">
      <alignment wrapText="1"/>
    </xf>
    <xf numFmtId="0" fontId="7" fillId="0" borderId="28" xfId="7" applyFont="1" applyFill="1" applyBorder="1" applyAlignment="1">
      <alignment wrapText="1"/>
    </xf>
    <xf numFmtId="0" fontId="13" fillId="0" borderId="3" xfId="0" applyFont="1" applyBorder="1"/>
    <xf numFmtId="3" fontId="1" fillId="0" borderId="0" xfId="0" applyNumberFormat="1" applyFont="1"/>
    <xf numFmtId="3" fontId="7" fillId="0" borderId="8" xfId="9" applyNumberFormat="1" applyFont="1" applyFill="1" applyBorder="1" applyAlignment="1">
      <alignment horizontal="right" wrapText="1"/>
    </xf>
    <xf numFmtId="3" fontId="7" fillId="0" borderId="9" xfId="9" applyNumberFormat="1" applyFont="1" applyFill="1" applyBorder="1" applyAlignment="1">
      <alignment horizontal="right" wrapText="1"/>
    </xf>
    <xf numFmtId="3" fontId="7" fillId="0" borderId="10" xfId="9" applyNumberFormat="1" applyFont="1" applyFill="1" applyBorder="1" applyAlignment="1">
      <alignment horizontal="right" wrapText="1"/>
    </xf>
    <xf numFmtId="4" fontId="7" fillId="0" borderId="24" xfId="6" applyNumberFormat="1" applyFont="1" applyFill="1" applyBorder="1" applyAlignment="1">
      <alignment horizontal="center"/>
    </xf>
    <xf numFmtId="4" fontId="7" fillId="0" borderId="25" xfId="6" applyNumberFormat="1" applyFont="1" applyFill="1" applyBorder="1" applyAlignment="1">
      <alignment horizontal="center"/>
    </xf>
    <xf numFmtId="4" fontId="5" fillId="0" borderId="11" xfId="6" applyNumberFormat="1" applyFont="1" applyFill="1" applyBorder="1" applyAlignment="1">
      <alignment wrapText="1"/>
    </xf>
    <xf numFmtId="4" fontId="5" fillId="0" borderId="14" xfId="6" applyNumberFormat="1" applyFont="1" applyFill="1" applyBorder="1" applyAlignment="1">
      <alignment wrapText="1"/>
    </xf>
    <xf numFmtId="4" fontId="5" fillId="0" borderId="32" xfId="6" applyNumberFormat="1" applyFont="1" applyFill="1" applyBorder="1" applyAlignment="1">
      <alignment wrapText="1"/>
    </xf>
    <xf numFmtId="0" fontId="5" fillId="0" borderId="34" xfId="5" applyFont="1" applyFill="1" applyBorder="1" applyAlignment="1">
      <alignment wrapText="1"/>
    </xf>
    <xf numFmtId="3" fontId="5" fillId="0" borderId="18" xfId="5" applyNumberFormat="1" applyFont="1" applyFill="1" applyBorder="1" applyAlignment="1">
      <alignment horizontal="right" wrapText="1"/>
    </xf>
    <xf numFmtId="3" fontId="5" fillId="0" borderId="2" xfId="5" applyNumberFormat="1" applyFont="1" applyFill="1" applyBorder="1" applyAlignment="1">
      <alignment horizontal="right" wrapText="1"/>
    </xf>
    <xf numFmtId="3" fontId="5" fillId="0" borderId="2" xfId="5" applyNumberFormat="1" applyFont="1" applyBorder="1"/>
    <xf numFmtId="3" fontId="5" fillId="0" borderId="19" xfId="5" applyNumberFormat="1" applyFont="1" applyFill="1" applyBorder="1" applyAlignment="1">
      <alignment horizontal="right" wrapText="1"/>
    </xf>
    <xf numFmtId="0" fontId="5" fillId="0" borderId="35" xfId="5" applyFont="1" applyFill="1" applyBorder="1" applyAlignment="1">
      <alignment wrapText="1"/>
    </xf>
    <xf numFmtId="3" fontId="5" fillId="0" borderId="14" xfId="5" applyNumberFormat="1" applyFont="1" applyFill="1" applyBorder="1" applyAlignment="1">
      <alignment horizontal="right" wrapText="1"/>
    </xf>
    <xf numFmtId="3" fontId="5" fillId="0" borderId="1" xfId="5" applyNumberFormat="1" applyFont="1" applyFill="1" applyBorder="1" applyAlignment="1">
      <alignment horizontal="right" wrapText="1"/>
    </xf>
    <xf numFmtId="3" fontId="5" fillId="0" borderId="1" xfId="5" applyNumberFormat="1" applyFont="1" applyBorder="1"/>
    <xf numFmtId="3" fontId="5" fillId="0" borderId="15" xfId="5" applyNumberFormat="1" applyFont="1" applyFill="1" applyBorder="1" applyAlignment="1">
      <alignment horizontal="right" wrapText="1"/>
    </xf>
    <xf numFmtId="0" fontId="5" fillId="0" borderId="36" xfId="5" applyFont="1" applyFill="1" applyBorder="1" applyAlignment="1">
      <alignment wrapText="1"/>
    </xf>
    <xf numFmtId="3" fontId="5" fillId="0" borderId="32" xfId="5" applyNumberFormat="1" applyFont="1" applyFill="1" applyBorder="1" applyAlignment="1">
      <alignment horizontal="right" wrapText="1"/>
    </xf>
    <xf numFmtId="3" fontId="5" fillId="0" borderId="30" xfId="5" applyNumberFormat="1" applyFont="1" applyFill="1" applyBorder="1" applyAlignment="1">
      <alignment horizontal="right" wrapText="1"/>
    </xf>
    <xf numFmtId="3" fontId="5" fillId="0" borderId="30" xfId="5" applyNumberFormat="1" applyFont="1" applyBorder="1"/>
    <xf numFmtId="3" fontId="5" fillId="0" borderId="31" xfId="5" applyNumberFormat="1" applyFont="1" applyFill="1" applyBorder="1" applyAlignment="1">
      <alignment horizontal="right" wrapText="1"/>
    </xf>
    <xf numFmtId="0" fontId="7" fillId="0" borderId="3" xfId="5" applyFont="1" applyFill="1" applyBorder="1" applyAlignment="1">
      <alignment wrapText="1"/>
    </xf>
    <xf numFmtId="3" fontId="7" fillId="0" borderId="8" xfId="5" applyNumberFormat="1" applyFont="1" applyFill="1" applyBorder="1" applyAlignment="1">
      <alignment horizontal="right" wrapText="1"/>
    </xf>
    <xf numFmtId="3" fontId="7" fillId="0" borderId="9" xfId="5" applyNumberFormat="1" applyFont="1" applyFill="1" applyBorder="1" applyAlignment="1">
      <alignment horizontal="right" wrapText="1"/>
    </xf>
    <xf numFmtId="3" fontId="7" fillId="0" borderId="10" xfId="5" applyNumberFormat="1" applyFont="1" applyFill="1" applyBorder="1" applyAlignment="1">
      <alignment horizontal="right" wrapText="1"/>
    </xf>
    <xf numFmtId="0" fontId="7" fillId="0" borderId="25" xfId="5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15" fillId="0" borderId="0" xfId="0" applyFont="1" applyAlignment="1"/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6" fillId="0" borderId="0" xfId="0" applyFont="1"/>
    <xf numFmtId="0" fontId="5" fillId="0" borderId="8" xfId="4" applyFont="1" applyFill="1" applyBorder="1" applyAlignment="1">
      <alignment wrapText="1"/>
    </xf>
    <xf numFmtId="3" fontId="5" fillId="0" borderId="11" xfId="4" applyNumberFormat="1" applyFont="1" applyFill="1" applyBorder="1" applyAlignment="1">
      <alignment horizontal="right" wrapText="1"/>
    </xf>
    <xf numFmtId="3" fontId="5" fillId="0" borderId="12" xfId="4" applyNumberFormat="1" applyFont="1" applyFill="1" applyBorder="1" applyAlignment="1">
      <alignment horizontal="right" wrapText="1"/>
    </xf>
    <xf numFmtId="3" fontId="5" fillId="0" borderId="12" xfId="4" applyNumberFormat="1" applyFont="1" applyBorder="1"/>
    <xf numFmtId="3" fontId="5" fillId="0" borderId="37" xfId="4" applyNumberFormat="1" applyFont="1" applyFill="1" applyBorder="1" applyAlignment="1">
      <alignment horizontal="right" wrapText="1"/>
    </xf>
    <xf numFmtId="3" fontId="13" fillId="0" borderId="8" xfId="0" applyNumberFormat="1" applyFont="1" applyFill="1" applyBorder="1"/>
    <xf numFmtId="0" fontId="5" fillId="0" borderId="9" xfId="4" applyFont="1" applyFill="1" applyBorder="1" applyAlignment="1">
      <alignment wrapText="1"/>
    </xf>
    <xf numFmtId="3" fontId="5" fillId="0" borderId="14" xfId="4" applyNumberFormat="1" applyFont="1" applyFill="1" applyBorder="1" applyAlignment="1">
      <alignment horizontal="right" wrapText="1"/>
    </xf>
    <xf numFmtId="3" fontId="5" fillId="0" borderId="1" xfId="4" applyNumberFormat="1" applyFont="1" applyFill="1" applyBorder="1" applyAlignment="1">
      <alignment horizontal="right" wrapText="1"/>
    </xf>
    <xf numFmtId="3" fontId="5" fillId="0" borderId="1" xfId="4" applyNumberFormat="1" applyFont="1" applyBorder="1"/>
    <xf numFmtId="3" fontId="5" fillId="0" borderId="38" xfId="4" applyNumberFormat="1" applyFont="1" applyFill="1" applyBorder="1" applyAlignment="1">
      <alignment horizontal="right" wrapText="1"/>
    </xf>
    <xf numFmtId="3" fontId="13" fillId="0" borderId="9" xfId="0" applyNumberFormat="1" applyFont="1" applyFill="1" applyBorder="1"/>
    <xf numFmtId="0" fontId="5" fillId="0" borderId="28" xfId="4" applyFont="1" applyFill="1" applyBorder="1" applyAlignment="1">
      <alignment wrapText="1"/>
    </xf>
    <xf numFmtId="3" fontId="5" fillId="0" borderId="32" xfId="4" applyNumberFormat="1" applyFont="1" applyFill="1" applyBorder="1" applyAlignment="1">
      <alignment horizontal="right" wrapText="1"/>
    </xf>
    <xf numFmtId="3" fontId="5" fillId="0" borderId="30" xfId="4" applyNumberFormat="1" applyFont="1" applyFill="1" applyBorder="1" applyAlignment="1">
      <alignment horizontal="right" wrapText="1"/>
    </xf>
    <xf numFmtId="3" fontId="5" fillId="0" borderId="30" xfId="4" applyNumberFormat="1" applyFont="1" applyBorder="1"/>
    <xf numFmtId="3" fontId="5" fillId="0" borderId="39" xfId="4" applyNumberFormat="1" applyFont="1" applyFill="1" applyBorder="1" applyAlignment="1">
      <alignment horizontal="right" wrapText="1"/>
    </xf>
    <xf numFmtId="3" fontId="13" fillId="0" borderId="10" xfId="0" applyNumberFormat="1" applyFont="1" applyFill="1" applyBorder="1"/>
    <xf numFmtId="0" fontId="13" fillId="0" borderId="22" xfId="0" applyFont="1" applyFill="1" applyBorder="1"/>
    <xf numFmtId="3" fontId="13" fillId="0" borderId="33" xfId="0" applyNumberFormat="1" applyFont="1" applyFill="1" applyBorder="1"/>
    <xf numFmtId="3" fontId="13" fillId="0" borderId="4" xfId="0" applyNumberFormat="1" applyFont="1" applyFill="1" applyBorder="1"/>
    <xf numFmtId="3" fontId="13" fillId="0" borderId="5" xfId="0" applyNumberFormat="1" applyFont="1" applyFill="1" applyBorder="1"/>
    <xf numFmtId="0" fontId="13" fillId="0" borderId="0" xfId="0" applyFont="1" applyFill="1" applyBorder="1"/>
    <xf numFmtId="0" fontId="7" fillId="0" borderId="40" xfId="4" applyFont="1" applyFill="1" applyBorder="1" applyAlignment="1">
      <alignment horizontal="center" wrapText="1"/>
    </xf>
    <xf numFmtId="3" fontId="4" fillId="0" borderId="8" xfId="3" applyNumberFormat="1" applyFont="1" applyFill="1" applyBorder="1" applyAlignment="1">
      <alignment wrapText="1"/>
    </xf>
    <xf numFmtId="3" fontId="4" fillId="0" borderId="26" xfId="3" applyNumberFormat="1" applyFont="1" applyFill="1" applyBorder="1" applyAlignment="1">
      <alignment horizontal="right" wrapText="1"/>
    </xf>
    <xf numFmtId="3" fontId="5" fillId="0" borderId="12" xfId="3" applyNumberFormat="1" applyBorder="1"/>
    <xf numFmtId="3" fontId="4" fillId="0" borderId="12" xfId="3" applyNumberFormat="1" applyFont="1" applyFill="1" applyBorder="1" applyAlignment="1">
      <alignment horizontal="right" wrapText="1"/>
    </xf>
    <xf numFmtId="3" fontId="4" fillId="0" borderId="13" xfId="3" applyNumberFormat="1" applyFont="1" applyFill="1" applyBorder="1" applyAlignment="1">
      <alignment horizontal="right" wrapText="1"/>
    </xf>
    <xf numFmtId="3" fontId="4" fillId="0" borderId="9" xfId="3" applyNumberFormat="1" applyFont="1" applyFill="1" applyBorder="1" applyAlignment="1">
      <alignment wrapText="1"/>
    </xf>
    <xf numFmtId="3" fontId="4" fillId="0" borderId="7" xfId="3" applyNumberFormat="1" applyFont="1" applyFill="1" applyBorder="1" applyAlignment="1">
      <alignment horizontal="right" wrapText="1"/>
    </xf>
    <xf numFmtId="3" fontId="4" fillId="0" borderId="1" xfId="3" applyNumberFormat="1" applyFont="1" applyFill="1" applyBorder="1" applyAlignment="1">
      <alignment horizontal="right" wrapText="1"/>
    </xf>
    <xf numFmtId="3" fontId="5" fillId="0" borderId="1" xfId="3" applyNumberFormat="1" applyBorder="1"/>
    <xf numFmtId="3" fontId="4" fillId="0" borderId="15" xfId="3" applyNumberFormat="1" applyFont="1" applyFill="1" applyBorder="1" applyAlignment="1">
      <alignment horizontal="right" wrapText="1"/>
    </xf>
    <xf numFmtId="3" fontId="5" fillId="0" borderId="7" xfId="3" applyNumberFormat="1" applyBorder="1"/>
    <xf numFmtId="3" fontId="5" fillId="0" borderId="15" xfId="3" applyNumberFormat="1" applyBorder="1"/>
    <xf numFmtId="3" fontId="4" fillId="0" borderId="28" xfId="3" applyNumberFormat="1" applyFont="1" applyFill="1" applyBorder="1" applyAlignment="1">
      <alignment wrapText="1"/>
    </xf>
    <xf numFmtId="3" fontId="5" fillId="0" borderId="29" xfId="3" applyNumberFormat="1" applyBorder="1"/>
    <xf numFmtId="3" fontId="5" fillId="0" borderId="30" xfId="3" applyNumberFormat="1" applyBorder="1"/>
    <xf numFmtId="3" fontId="4" fillId="0" borderId="30" xfId="3" applyNumberFormat="1" applyFont="1" applyFill="1" applyBorder="1" applyAlignment="1">
      <alignment horizontal="right" wrapText="1"/>
    </xf>
    <xf numFmtId="3" fontId="5" fillId="0" borderId="31" xfId="3" applyNumberFormat="1" applyBorder="1"/>
    <xf numFmtId="3" fontId="5" fillId="0" borderId="26" xfId="7" applyNumberFormat="1" applyFont="1" applyFill="1" applyBorder="1" applyAlignment="1">
      <alignment horizontal="right" wrapText="1"/>
    </xf>
    <xf numFmtId="3" fontId="5" fillId="0" borderId="12" xfId="7" applyNumberFormat="1" applyFont="1" applyFill="1" applyBorder="1" applyAlignment="1">
      <alignment horizontal="right" wrapText="1"/>
    </xf>
    <xf numFmtId="3" fontId="5" fillId="0" borderId="12" xfId="7" applyNumberFormat="1" applyFont="1" applyBorder="1"/>
    <xf numFmtId="3" fontId="5" fillId="0" borderId="13" xfId="7" applyNumberFormat="1" applyFont="1" applyBorder="1"/>
    <xf numFmtId="3" fontId="7" fillId="0" borderId="8" xfId="7" applyNumberFormat="1" applyFont="1" applyBorder="1"/>
    <xf numFmtId="3" fontId="5" fillId="0" borderId="7" xfId="7" applyNumberFormat="1" applyFont="1" applyFill="1" applyBorder="1" applyAlignment="1">
      <alignment horizontal="right" wrapText="1"/>
    </xf>
    <xf numFmtId="3" fontId="5" fillId="0" borderId="1" xfId="7" applyNumberFormat="1" applyFont="1" applyFill="1" applyBorder="1" applyAlignment="1">
      <alignment horizontal="right" wrapText="1"/>
    </xf>
    <xf numFmtId="3" fontId="5" fillId="0" borderId="1" xfId="7" applyNumberFormat="1" applyFont="1" applyBorder="1"/>
    <xf numFmtId="3" fontId="5" fillId="0" borderId="15" xfId="7" applyNumberFormat="1" applyFont="1" applyFill="1" applyBorder="1" applyAlignment="1">
      <alignment horizontal="right" wrapText="1"/>
    </xf>
    <xf numFmtId="3" fontId="7" fillId="0" borderId="9" xfId="7" applyNumberFormat="1" applyFont="1" applyFill="1" applyBorder="1" applyAlignment="1">
      <alignment horizontal="right" wrapText="1"/>
    </xf>
    <xf numFmtId="3" fontId="5" fillId="0" borderId="15" xfId="7" applyNumberFormat="1" applyFont="1" applyBorder="1"/>
    <xf numFmtId="3" fontId="7" fillId="0" borderId="9" xfId="7" applyNumberFormat="1" applyFont="1" applyBorder="1"/>
    <xf numFmtId="3" fontId="5" fillId="0" borderId="29" xfId="7" applyNumberFormat="1" applyFont="1" applyFill="1" applyBorder="1" applyAlignment="1">
      <alignment horizontal="right" wrapText="1"/>
    </xf>
    <xf numFmtId="3" fontId="5" fillId="0" borderId="30" xfId="7" applyNumberFormat="1" applyFont="1" applyFill="1" applyBorder="1" applyAlignment="1">
      <alignment horizontal="right" wrapText="1"/>
    </xf>
    <xf numFmtId="3" fontId="5" fillId="0" borderId="30" xfId="7" applyNumberFormat="1" applyFont="1" applyBorder="1"/>
    <xf numFmtId="3" fontId="5" fillId="0" borderId="31" xfId="7" applyNumberFormat="1" applyFont="1" applyBorder="1"/>
    <xf numFmtId="3" fontId="7" fillId="0" borderId="10" xfId="7" applyNumberFormat="1" applyFont="1" applyBorder="1"/>
    <xf numFmtId="3" fontId="5" fillId="0" borderId="6" xfId="8" applyNumberFormat="1" applyFont="1" applyFill="1" applyBorder="1" applyAlignment="1">
      <alignment horizontal="right" wrapText="1"/>
    </xf>
    <xf numFmtId="3" fontId="5" fillId="0" borderId="2" xfId="8" applyNumberFormat="1" applyFont="1" applyFill="1" applyBorder="1" applyAlignment="1">
      <alignment horizontal="right" wrapText="1"/>
    </xf>
    <xf numFmtId="3" fontId="5" fillId="0" borderId="2" xfId="8" applyNumberFormat="1" applyFont="1" applyBorder="1"/>
    <xf numFmtId="3" fontId="5" fillId="0" borderId="19" xfId="8" applyNumberFormat="1" applyFont="1" applyBorder="1"/>
    <xf numFmtId="3" fontId="7" fillId="0" borderId="8" xfId="8" applyNumberFormat="1" applyFont="1" applyBorder="1"/>
    <xf numFmtId="3" fontId="5" fillId="0" borderId="7" xfId="8" applyNumberFormat="1" applyFont="1" applyFill="1" applyBorder="1" applyAlignment="1">
      <alignment horizontal="right" wrapText="1"/>
    </xf>
    <xf numFmtId="3" fontId="5" fillId="0" borderId="1" xfId="8" applyNumberFormat="1" applyFont="1" applyFill="1" applyBorder="1" applyAlignment="1">
      <alignment horizontal="right" wrapText="1"/>
    </xf>
    <xf numFmtId="3" fontId="5" fillId="0" borderId="1" xfId="8" applyNumberFormat="1" applyFont="1" applyBorder="1"/>
    <xf numFmtId="3" fontId="5" fillId="0" borderId="15" xfId="8" applyNumberFormat="1" applyFont="1" applyFill="1" applyBorder="1" applyAlignment="1">
      <alignment horizontal="right" wrapText="1"/>
    </xf>
    <xf numFmtId="3" fontId="7" fillId="0" borderId="9" xfId="8" applyNumberFormat="1" applyFont="1" applyFill="1" applyBorder="1" applyAlignment="1">
      <alignment horizontal="right" wrapText="1"/>
    </xf>
    <xf numFmtId="3" fontId="5" fillId="0" borderId="15" xfId="8" applyNumberFormat="1" applyFont="1" applyBorder="1"/>
    <xf numFmtId="3" fontId="7" fillId="0" borderId="9" xfId="8" applyNumberFormat="1" applyFont="1" applyBorder="1"/>
    <xf numFmtId="3" fontId="5" fillId="0" borderId="29" xfId="8" applyNumberFormat="1" applyFont="1" applyFill="1" applyBorder="1" applyAlignment="1">
      <alignment horizontal="right" wrapText="1"/>
    </xf>
    <xf numFmtId="3" fontId="5" fillId="0" borderId="30" xfId="8" applyNumberFormat="1" applyFont="1" applyFill="1" applyBorder="1" applyAlignment="1">
      <alignment horizontal="right" wrapText="1"/>
    </xf>
    <xf numFmtId="3" fontId="5" fillId="0" borderId="31" xfId="8" applyNumberFormat="1" applyFont="1" applyBorder="1"/>
    <xf numFmtId="3" fontId="7" fillId="0" borderId="10" xfId="8" applyNumberFormat="1" applyFont="1" applyBorder="1"/>
    <xf numFmtId="3" fontId="13" fillId="0" borderId="0" xfId="0" applyNumberFormat="1" applyFont="1"/>
    <xf numFmtId="3" fontId="5" fillId="0" borderId="26" xfId="11" applyNumberFormat="1" applyFont="1" applyFill="1" applyBorder="1" applyAlignment="1">
      <alignment horizontal="right" wrapText="1"/>
    </xf>
    <xf numFmtId="3" fontId="5" fillId="0" borderId="12" xfId="11" applyNumberFormat="1" applyFont="1" applyFill="1" applyBorder="1" applyAlignment="1">
      <alignment horizontal="right" wrapText="1"/>
    </xf>
    <xf numFmtId="3" fontId="5" fillId="0" borderId="12" xfId="11" applyNumberFormat="1" applyFont="1" applyBorder="1"/>
    <xf numFmtId="3" fontId="5" fillId="0" borderId="13" xfId="11" applyNumberFormat="1" applyFont="1" applyBorder="1"/>
    <xf numFmtId="3" fontId="7" fillId="0" borderId="13" xfId="11" applyNumberFormat="1" applyFont="1" applyBorder="1"/>
    <xf numFmtId="3" fontId="5" fillId="0" borderId="7" xfId="11" applyNumberFormat="1" applyFont="1" applyFill="1" applyBorder="1" applyAlignment="1">
      <alignment horizontal="right" wrapText="1"/>
    </xf>
    <xf numFmtId="3" fontId="5" fillId="0" borderId="1" xfId="11" applyNumberFormat="1" applyFont="1" applyFill="1" applyBorder="1" applyAlignment="1">
      <alignment horizontal="right" wrapText="1"/>
    </xf>
    <xf numFmtId="3" fontId="5" fillId="0" borderId="1" xfId="11" applyNumberFormat="1" applyFont="1" applyBorder="1"/>
    <xf numFmtId="3" fontId="5" fillId="0" borderId="15" xfId="11" applyNumberFormat="1" applyFont="1" applyFill="1" applyBorder="1" applyAlignment="1">
      <alignment horizontal="right" wrapText="1"/>
    </xf>
    <xf numFmtId="3" fontId="7" fillId="0" borderId="15" xfId="11" applyNumberFormat="1" applyFont="1" applyFill="1" applyBorder="1" applyAlignment="1">
      <alignment horizontal="right" wrapText="1"/>
    </xf>
    <xf numFmtId="3" fontId="5" fillId="0" borderId="15" xfId="11" applyNumberFormat="1" applyFont="1" applyBorder="1"/>
    <xf numFmtId="3" fontId="7" fillId="0" borderId="15" xfId="11" applyNumberFormat="1" applyFont="1" applyBorder="1"/>
    <xf numFmtId="3" fontId="5" fillId="0" borderId="20" xfId="11" applyNumberFormat="1" applyFont="1" applyFill="1" applyBorder="1" applyAlignment="1">
      <alignment horizontal="right" wrapText="1"/>
    </xf>
    <xf numFmtId="3" fontId="5" fillId="0" borderId="16" xfId="11" applyNumberFormat="1" applyFont="1" applyFill="1" applyBorder="1" applyAlignment="1">
      <alignment horizontal="right" wrapText="1"/>
    </xf>
    <xf numFmtId="3" fontId="5" fillId="0" borderId="17" xfId="11" applyNumberFormat="1" applyFont="1" applyBorder="1"/>
    <xf numFmtId="3" fontId="7" fillId="0" borderId="17" xfId="11" applyNumberFormat="1" applyFont="1" applyBorder="1"/>
    <xf numFmtId="3" fontId="5" fillId="0" borderId="12" xfId="6" applyNumberFormat="1" applyFont="1" applyFill="1" applyBorder="1" applyAlignment="1">
      <alignment horizontal="right" wrapText="1"/>
    </xf>
    <xf numFmtId="3" fontId="5" fillId="0" borderId="12" xfId="6" applyNumberFormat="1" applyFont="1" applyBorder="1"/>
    <xf numFmtId="3" fontId="5" fillId="0" borderId="13" xfId="6" applyNumberFormat="1" applyFont="1" applyBorder="1"/>
    <xf numFmtId="3" fontId="7" fillId="0" borderId="8" xfId="6" applyNumberFormat="1" applyFont="1" applyBorder="1"/>
    <xf numFmtId="3" fontId="5" fillId="0" borderId="1" xfId="6" applyNumberFormat="1" applyFont="1" applyFill="1" applyBorder="1" applyAlignment="1">
      <alignment horizontal="right" wrapText="1"/>
    </xf>
    <xf numFmtId="3" fontId="5" fillId="0" borderId="1" xfId="6" applyNumberFormat="1" applyFont="1" applyBorder="1"/>
    <xf numFmtId="3" fontId="5" fillId="0" borderId="15" xfId="6" applyNumberFormat="1" applyFont="1" applyFill="1" applyBorder="1" applyAlignment="1">
      <alignment horizontal="right" wrapText="1"/>
    </xf>
    <xf numFmtId="3" fontId="7" fillId="0" borderId="9" xfId="6" applyNumberFormat="1" applyFont="1" applyFill="1" applyBorder="1" applyAlignment="1">
      <alignment horizontal="right" wrapText="1"/>
    </xf>
    <xf numFmtId="3" fontId="5" fillId="0" borderId="15" xfId="6" applyNumberFormat="1" applyFont="1" applyBorder="1"/>
    <xf numFmtId="3" fontId="7" fillId="0" borderId="9" xfId="6" applyNumberFormat="1" applyFont="1" applyBorder="1"/>
    <xf numFmtId="3" fontId="5" fillId="0" borderId="30" xfId="6" applyNumberFormat="1" applyFont="1" applyFill="1" applyBorder="1" applyAlignment="1">
      <alignment horizontal="right" wrapText="1"/>
    </xf>
    <xf numFmtId="3" fontId="5" fillId="0" borderId="30" xfId="6" applyNumberFormat="1" applyFont="1" applyBorder="1"/>
    <xf numFmtId="3" fontId="5" fillId="0" borderId="31" xfId="6" applyNumberFormat="1" applyFont="1" applyBorder="1"/>
    <xf numFmtId="3" fontId="7" fillId="0" borderId="10" xfId="6" applyNumberFormat="1" applyFont="1" applyBorder="1"/>
    <xf numFmtId="3" fontId="14" fillId="0" borderId="0" xfId="0" applyNumberFormat="1" applyFont="1"/>
    <xf numFmtId="4" fontId="7" fillId="0" borderId="23" xfId="6" applyNumberFormat="1" applyFont="1" applyFill="1" applyBorder="1" applyAlignment="1">
      <alignment horizontal="center"/>
    </xf>
    <xf numFmtId="4" fontId="7" fillId="0" borderId="3" xfId="6" applyNumberFormat="1" applyFont="1" applyFill="1" applyBorder="1" applyAlignment="1">
      <alignment wrapText="1"/>
    </xf>
    <xf numFmtId="0" fontId="7" fillId="0" borderId="22" xfId="5" applyFont="1" applyFill="1" applyBorder="1" applyAlignment="1">
      <alignment horizontal="center"/>
    </xf>
    <xf numFmtId="0" fontId="7" fillId="0" borderId="27" xfId="5" applyFont="1" applyFill="1" applyBorder="1" applyAlignment="1">
      <alignment horizontal="center"/>
    </xf>
    <xf numFmtId="0" fontId="7" fillId="0" borderId="24" xfId="5" applyFont="1" applyFill="1" applyBorder="1" applyAlignment="1">
      <alignment horizontal="center"/>
    </xf>
    <xf numFmtId="0" fontId="7" fillId="0" borderId="22" xfId="4" applyFont="1" applyFill="1" applyBorder="1" applyAlignment="1">
      <alignment horizontal="center" wrapText="1"/>
    </xf>
    <xf numFmtId="0" fontId="7" fillId="0" borderId="23" xfId="4" applyFont="1" applyFill="1" applyBorder="1" applyAlignment="1">
      <alignment horizontal="center" wrapText="1"/>
    </xf>
    <xf numFmtId="0" fontId="7" fillId="0" borderId="24" xfId="4" applyFont="1" applyFill="1" applyBorder="1" applyAlignment="1">
      <alignment horizontal="center" wrapText="1"/>
    </xf>
    <xf numFmtId="0" fontId="7" fillId="0" borderId="25" xfId="4" applyFont="1" applyFill="1" applyBorder="1" applyAlignment="1">
      <alignment horizontal="center" wrapText="1"/>
    </xf>
    <xf numFmtId="3" fontId="6" fillId="0" borderId="22" xfId="3" applyNumberFormat="1" applyFont="1" applyFill="1" applyBorder="1" applyAlignment="1">
      <alignment horizontal="center"/>
    </xf>
    <xf numFmtId="3" fontId="6" fillId="0" borderId="27" xfId="3" applyNumberFormat="1" applyFont="1" applyFill="1" applyBorder="1" applyAlignment="1">
      <alignment horizontal="center"/>
    </xf>
    <xf numFmtId="3" fontId="6" fillId="0" borderId="24" xfId="3" applyNumberFormat="1" applyFont="1" applyFill="1" applyBorder="1" applyAlignment="1">
      <alignment horizontal="center"/>
    </xf>
    <xf numFmtId="3" fontId="6" fillId="0" borderId="25" xfId="3" applyNumberFormat="1" applyFont="1" applyFill="1" applyBorder="1" applyAlignment="1">
      <alignment horizontal="center"/>
    </xf>
  </cellXfs>
  <cellStyles count="12">
    <cellStyle name="Normal" xfId="0" builtinId="0"/>
    <cellStyle name="Normal_Annual_CAP_" xfId="2"/>
    <cellStyle name="Normal_Annual_CAP__1" xfId="3"/>
    <cellStyle name="Normal_County_CO" xfId="10"/>
    <cellStyle name="Normal_County_DSPM2.5" xfId="6"/>
    <cellStyle name="Normal_County_NH3" xfId="11"/>
    <cellStyle name="Normal_COUNTY_PM10" xfId="4"/>
    <cellStyle name="Normal_County_PM2.5" xfId="5"/>
    <cellStyle name="Normal_County_VOC" xfId="9"/>
    <cellStyle name="Normal_Sheet1" xfId="1"/>
    <cellStyle name="Normal_Sheet4" xfId="7"/>
    <cellStyle name="Normal_Sheet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>
      <selection activeCell="A3" sqref="A3"/>
    </sheetView>
  </sheetViews>
  <sheetFormatPr defaultRowHeight="15"/>
  <sheetData>
    <row r="1" spans="1:1">
      <c r="A1" t="s">
        <v>136</v>
      </c>
    </row>
    <row r="3" spans="1:1">
      <c r="A3" t="s">
        <v>138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44"/>
  <sheetViews>
    <sheetView workbookViewId="0">
      <selection activeCell="H2" sqref="H2"/>
    </sheetView>
  </sheetViews>
  <sheetFormatPr defaultRowHeight="11.25"/>
  <cols>
    <col min="1" max="1" width="14.140625" style="16" customWidth="1"/>
    <col min="2" max="3" width="6.5703125" style="16" bestFit="1" customWidth="1"/>
    <col min="4" max="4" width="9" style="16" bestFit="1" customWidth="1"/>
    <col min="5" max="5" width="6.85546875" style="16" customWidth="1"/>
    <col min="6" max="6" width="6.5703125" style="16" customWidth="1"/>
    <col min="7" max="7" width="6.28515625" style="16" customWidth="1"/>
    <col min="8" max="8" width="5.7109375" style="16" customWidth="1"/>
    <col min="9" max="10" width="7.5703125" style="16" customWidth="1"/>
    <col min="11" max="11" width="11.85546875" style="16" customWidth="1"/>
    <col min="12" max="12" width="8.42578125" style="16" customWidth="1"/>
    <col min="13" max="13" width="7.5703125" style="16" customWidth="1"/>
    <col min="14" max="14" width="6.5703125" style="16" customWidth="1"/>
    <col min="15" max="15" width="5.5703125" style="16" customWidth="1"/>
    <col min="16" max="16" width="7.5703125" style="16" customWidth="1"/>
    <col min="17" max="17" width="5.5703125" style="16" customWidth="1"/>
    <col min="18" max="18" width="7.5703125" style="16" bestFit="1" customWidth="1"/>
    <col min="19" max="16384" width="9.140625" style="16"/>
  </cols>
  <sheetData>
    <row r="1" spans="1:18" customFormat="1" ht="15">
      <c r="A1" s="21" t="s">
        <v>84</v>
      </c>
    </row>
    <row r="2" spans="1:18" s="30" customFormat="1" ht="15">
      <c r="A2" s="30" t="s">
        <v>83</v>
      </c>
    </row>
    <row r="3" spans="1:18" s="30" customFormat="1" ht="15.75" thickBot="1"/>
    <row r="4" spans="1:18" ht="13.5" thickBot="1">
      <c r="A4" s="31" t="s">
        <v>77</v>
      </c>
      <c r="B4" s="32" t="s">
        <v>71</v>
      </c>
      <c r="C4" s="33" t="s">
        <v>21</v>
      </c>
      <c r="D4" s="33" t="s">
        <v>23</v>
      </c>
      <c r="E4" s="33" t="s">
        <v>24</v>
      </c>
      <c r="F4" s="33" t="s">
        <v>6</v>
      </c>
      <c r="G4" s="33" t="s">
        <v>9</v>
      </c>
      <c r="H4" s="33" t="s">
        <v>11</v>
      </c>
      <c r="I4" s="33" t="s">
        <v>12</v>
      </c>
      <c r="J4" s="33" t="s">
        <v>72</v>
      </c>
      <c r="K4" s="33" t="s">
        <v>27</v>
      </c>
      <c r="L4" s="33" t="s">
        <v>13</v>
      </c>
      <c r="M4" s="33" t="s">
        <v>19</v>
      </c>
      <c r="N4" s="33" t="s">
        <v>18</v>
      </c>
      <c r="O4" s="33" t="s">
        <v>16</v>
      </c>
      <c r="P4" s="33" t="s">
        <v>15</v>
      </c>
      <c r="Q4" s="34" t="s">
        <v>17</v>
      </c>
      <c r="R4" s="34" t="s">
        <v>30</v>
      </c>
    </row>
    <row r="5" spans="1:18" ht="12.75">
      <c r="A5" s="35" t="s">
        <v>32</v>
      </c>
      <c r="B5" s="36">
        <v>117.93479000000001</v>
      </c>
      <c r="C5" s="37">
        <v>118.21337019697968</v>
      </c>
      <c r="D5" s="38"/>
      <c r="E5" s="37">
        <v>3.2749150595993521</v>
      </c>
      <c r="F5" s="37">
        <v>386.36150600000002</v>
      </c>
      <c r="G5" s="37">
        <v>3.2023769999999989</v>
      </c>
      <c r="H5" s="37">
        <v>0.97473741950000004</v>
      </c>
      <c r="I5" s="37">
        <v>2539.0200999999997</v>
      </c>
      <c r="J5" s="37">
        <v>1102.6999485502788</v>
      </c>
      <c r="K5" s="37">
        <v>574.16824999999994</v>
      </c>
      <c r="L5" s="37">
        <v>23.677683432757185</v>
      </c>
      <c r="M5" s="37">
        <v>7575.7179643131431</v>
      </c>
      <c r="N5" s="38"/>
      <c r="O5" s="37">
        <v>212.72383843239996</v>
      </c>
      <c r="P5" s="37">
        <v>95.169449975295976</v>
      </c>
      <c r="Q5" s="39"/>
      <c r="R5" s="54">
        <f>SUM(B5:Q5)</f>
        <v>12753.138930379953</v>
      </c>
    </row>
    <row r="6" spans="1:18" ht="12.75">
      <c r="A6" s="40" t="s">
        <v>33</v>
      </c>
      <c r="B6" s="41">
        <v>1.7691439000000002</v>
      </c>
      <c r="C6" s="42">
        <v>194.57373302838448</v>
      </c>
      <c r="D6" s="42">
        <v>1.0638649999999998</v>
      </c>
      <c r="E6" s="42">
        <v>8.514631165310302</v>
      </c>
      <c r="F6" s="43"/>
      <c r="G6" s="42">
        <v>1.4259999999999997</v>
      </c>
      <c r="H6" s="42">
        <v>0.67141921599999987</v>
      </c>
      <c r="I6" s="42">
        <v>1263.6622</v>
      </c>
      <c r="J6" s="42">
        <v>677.71523905338665</v>
      </c>
      <c r="K6" s="42">
        <v>60.201500000000003</v>
      </c>
      <c r="L6" s="42">
        <v>24.031132579700586</v>
      </c>
      <c r="M6" s="42">
        <v>3142.89419516726</v>
      </c>
      <c r="N6" s="43"/>
      <c r="O6" s="43"/>
      <c r="P6" s="42">
        <v>153.33131922912784</v>
      </c>
      <c r="Q6" s="44">
        <v>2.0069219999999999</v>
      </c>
      <c r="R6" s="55">
        <f t="shared" ref="R6:R43" si="0">SUM(B6:Q6)</f>
        <v>5531.8613003391702</v>
      </c>
    </row>
    <row r="7" spans="1:18" ht="12.75">
      <c r="A7" s="40" t="s">
        <v>34</v>
      </c>
      <c r="B7" s="41">
        <v>249.52771500000003</v>
      </c>
      <c r="C7" s="42">
        <v>1589.3888912882119</v>
      </c>
      <c r="D7" s="42">
        <v>14.3827</v>
      </c>
      <c r="E7" s="42">
        <v>17.2981750611976</v>
      </c>
      <c r="F7" s="42">
        <v>298.026903</v>
      </c>
      <c r="G7" s="42">
        <v>21.501630000000002</v>
      </c>
      <c r="H7" s="42">
        <v>16.844364694999996</v>
      </c>
      <c r="I7" s="42">
        <v>2808.2458999999999</v>
      </c>
      <c r="J7" s="42">
        <v>4833.9322524962336</v>
      </c>
      <c r="K7" s="42">
        <v>503.92859999999996</v>
      </c>
      <c r="L7" s="42">
        <v>35.468999369999992</v>
      </c>
      <c r="M7" s="42">
        <v>28457.8960365208</v>
      </c>
      <c r="N7" s="42">
        <v>112.18000000000002</v>
      </c>
      <c r="O7" s="42">
        <v>202.88635593096004</v>
      </c>
      <c r="P7" s="42">
        <v>1095.0533196113079</v>
      </c>
      <c r="Q7" s="44">
        <v>7.2276358950000006</v>
      </c>
      <c r="R7" s="55">
        <f t="shared" si="0"/>
        <v>40263.789478868712</v>
      </c>
    </row>
    <row r="8" spans="1:18" ht="12.75">
      <c r="A8" s="40" t="s">
        <v>35</v>
      </c>
      <c r="B8" s="41">
        <v>75.934678410000004</v>
      </c>
      <c r="C8" s="42">
        <v>893.06355548586305</v>
      </c>
      <c r="D8" s="42">
        <v>6.2588999999999997</v>
      </c>
      <c r="E8" s="42">
        <v>2.4220820318776513</v>
      </c>
      <c r="F8" s="42">
        <v>2850.9477820000002</v>
      </c>
      <c r="G8" s="42">
        <v>13.968930000000002</v>
      </c>
      <c r="H8" s="42">
        <v>5.1363576450000004</v>
      </c>
      <c r="I8" s="42">
        <v>6395.1945999999998</v>
      </c>
      <c r="J8" s="42">
        <v>3487.1942046289955</v>
      </c>
      <c r="K8" s="42">
        <v>1747.5490790000003</v>
      </c>
      <c r="L8" s="42">
        <v>117.54371547542446</v>
      </c>
      <c r="M8" s="42">
        <v>14163.932982132401</v>
      </c>
      <c r="N8" s="42">
        <v>16723.419999999998</v>
      </c>
      <c r="O8" s="42">
        <v>68.277109082559988</v>
      </c>
      <c r="P8" s="42">
        <v>1400.097342853026</v>
      </c>
      <c r="Q8" s="45"/>
      <c r="R8" s="56">
        <f t="shared" si="0"/>
        <v>47950.94131874515</v>
      </c>
    </row>
    <row r="9" spans="1:18" ht="12.75">
      <c r="A9" s="40" t="s">
        <v>36</v>
      </c>
      <c r="B9" s="41">
        <v>250.1108989</v>
      </c>
      <c r="C9" s="42">
        <v>700.39789848608302</v>
      </c>
      <c r="D9" s="42">
        <v>4.3568449999999999</v>
      </c>
      <c r="E9" s="42">
        <v>3.866229938654739</v>
      </c>
      <c r="F9" s="42">
        <v>926.16421500000001</v>
      </c>
      <c r="G9" s="42">
        <v>11.839284000000001</v>
      </c>
      <c r="H9" s="42">
        <v>2.1048505149999999</v>
      </c>
      <c r="I9" s="42">
        <v>4295.9364999999998</v>
      </c>
      <c r="J9" s="42">
        <v>3294.2959563616641</v>
      </c>
      <c r="K9" s="42">
        <v>699.03416800000014</v>
      </c>
      <c r="L9" s="42">
        <v>213.28568034836377</v>
      </c>
      <c r="M9" s="42">
        <v>13469.611798785525</v>
      </c>
      <c r="N9" s="42">
        <v>1070.0999999999999</v>
      </c>
      <c r="O9" s="43"/>
      <c r="P9" s="42">
        <v>1577.7598779972266</v>
      </c>
      <c r="Q9" s="44">
        <v>548.52297874940621</v>
      </c>
      <c r="R9" s="55">
        <f t="shared" si="0"/>
        <v>27067.387182081922</v>
      </c>
    </row>
    <row r="10" spans="1:18" ht="12.75">
      <c r="A10" s="40" t="s">
        <v>37</v>
      </c>
      <c r="B10" s="41">
        <v>214.990737</v>
      </c>
      <c r="C10" s="42">
        <v>2363.6938744082804</v>
      </c>
      <c r="D10" s="42">
        <v>24.934850000000004</v>
      </c>
      <c r="E10" s="42">
        <v>88.61033610281531</v>
      </c>
      <c r="F10" s="42">
        <v>4.1767320000000003</v>
      </c>
      <c r="G10" s="42">
        <v>48.450040000000001</v>
      </c>
      <c r="H10" s="42">
        <v>15.786958950000001</v>
      </c>
      <c r="I10" s="42">
        <v>2121.4953</v>
      </c>
      <c r="J10" s="42">
        <v>12608.297655152946</v>
      </c>
      <c r="K10" s="42">
        <v>89.186000000000007</v>
      </c>
      <c r="L10" s="42">
        <v>537.82429535851475</v>
      </c>
      <c r="M10" s="42">
        <v>48797.163303650246</v>
      </c>
      <c r="N10" s="42">
        <v>587.88009999999974</v>
      </c>
      <c r="O10" s="42">
        <v>146.09919792008</v>
      </c>
      <c r="P10" s="42">
        <v>7980.6955372651901</v>
      </c>
      <c r="Q10" s="44">
        <v>69.622921305999995</v>
      </c>
      <c r="R10" s="55">
        <f t="shared" si="0"/>
        <v>75698.907839114065</v>
      </c>
    </row>
    <row r="11" spans="1:18" ht="12.75">
      <c r="A11" s="40" t="s">
        <v>38</v>
      </c>
      <c r="B11" s="41">
        <v>1.4094859999999996</v>
      </c>
      <c r="C11" s="42">
        <v>50.223597537867697</v>
      </c>
      <c r="D11" s="42">
        <v>0.24811900000000001</v>
      </c>
      <c r="E11" s="42">
        <v>0.58560703072451192</v>
      </c>
      <c r="F11" s="42">
        <v>0.29396600000000001</v>
      </c>
      <c r="G11" s="42">
        <v>0.13699379</v>
      </c>
      <c r="H11" s="42">
        <v>0.28842980499999998</v>
      </c>
      <c r="I11" s="42">
        <v>1870.4013</v>
      </c>
      <c r="J11" s="42">
        <v>3355.4836528296269</v>
      </c>
      <c r="K11" s="42">
        <v>5162.9031275000007</v>
      </c>
      <c r="L11" s="42">
        <v>7.572708731574604</v>
      </c>
      <c r="M11" s="42">
        <v>1085.3964660987995</v>
      </c>
      <c r="N11" s="43"/>
      <c r="O11" s="42">
        <v>0.60060369999999996</v>
      </c>
      <c r="P11" s="42">
        <v>88.931755431344854</v>
      </c>
      <c r="Q11" s="44">
        <v>3.1729967000000001</v>
      </c>
      <c r="R11" s="55">
        <f t="shared" si="0"/>
        <v>11627.64881015494</v>
      </c>
    </row>
    <row r="12" spans="1:18" ht="12.75">
      <c r="A12" s="40" t="s">
        <v>39</v>
      </c>
      <c r="B12" s="41">
        <v>124.53193399999996</v>
      </c>
      <c r="C12" s="42">
        <v>887.38660092938198</v>
      </c>
      <c r="D12" s="42">
        <v>6.1713500000000003</v>
      </c>
      <c r="E12" s="42">
        <v>4.7820402283726313</v>
      </c>
      <c r="F12" s="42">
        <v>68.160709999999995</v>
      </c>
      <c r="G12" s="42">
        <v>13.845448999999997</v>
      </c>
      <c r="H12" s="42">
        <v>8.3368907800000009</v>
      </c>
      <c r="I12" s="42">
        <v>3361.3155999999999</v>
      </c>
      <c r="J12" s="42">
        <v>3717.5057694720435</v>
      </c>
      <c r="K12" s="42">
        <v>116.736</v>
      </c>
      <c r="L12" s="42">
        <v>162.03883491353847</v>
      </c>
      <c r="M12" s="42">
        <v>22851.514082455593</v>
      </c>
      <c r="N12" s="42">
        <v>2507.197000000001</v>
      </c>
      <c r="O12" s="42">
        <v>136.58544480960001</v>
      </c>
      <c r="P12" s="42">
        <v>2025.5840227201518</v>
      </c>
      <c r="Q12" s="44">
        <v>149.84249870000002</v>
      </c>
      <c r="R12" s="55">
        <f t="shared" si="0"/>
        <v>36141.534228008692</v>
      </c>
    </row>
    <row r="13" spans="1:18" ht="12.75">
      <c r="A13" s="40" t="s">
        <v>40</v>
      </c>
      <c r="B13" s="41">
        <v>132.55929800000001</v>
      </c>
      <c r="C13" s="42">
        <v>336.45489591636363</v>
      </c>
      <c r="D13" s="42">
        <v>1.540375</v>
      </c>
      <c r="E13" s="42">
        <v>1.0197869269957831</v>
      </c>
      <c r="F13" s="42">
        <v>973.91409999999996</v>
      </c>
      <c r="G13" s="42">
        <v>3.4499999999999997</v>
      </c>
      <c r="H13" s="42">
        <v>2.5555034499999998</v>
      </c>
      <c r="I13" s="42">
        <v>2886.2415000000001</v>
      </c>
      <c r="J13" s="42">
        <v>1246.5892640912361</v>
      </c>
      <c r="K13" s="42">
        <v>108.33575</v>
      </c>
      <c r="L13" s="42">
        <v>40.854179539950493</v>
      </c>
      <c r="M13" s="42">
        <v>7143.15689209832</v>
      </c>
      <c r="N13" s="43"/>
      <c r="O13" s="42">
        <v>23.799492816320004</v>
      </c>
      <c r="P13" s="42">
        <v>701.10379394857978</v>
      </c>
      <c r="Q13" s="44">
        <v>7.8723499999999995E-4</v>
      </c>
      <c r="R13" s="55">
        <f t="shared" si="0"/>
        <v>13601.575619022766</v>
      </c>
    </row>
    <row r="14" spans="1:18" ht="12.75">
      <c r="A14" s="40" t="s">
        <v>41</v>
      </c>
      <c r="B14" s="41">
        <v>14.964687000000003</v>
      </c>
      <c r="C14" s="42">
        <v>58.150597735374504</v>
      </c>
      <c r="D14" s="42">
        <v>0.23447100000000001</v>
      </c>
      <c r="E14" s="42">
        <v>0.6322252725052635</v>
      </c>
      <c r="F14" s="42">
        <v>73.321772999999993</v>
      </c>
      <c r="G14" s="42">
        <v>0.73333299999999968</v>
      </c>
      <c r="H14" s="42">
        <v>8.4725997499999983E-2</v>
      </c>
      <c r="I14" s="42">
        <v>6230.366</v>
      </c>
      <c r="J14" s="42">
        <v>1866.2995265366733</v>
      </c>
      <c r="K14" s="42">
        <v>109.64171800000001</v>
      </c>
      <c r="L14" s="42">
        <v>60.200430171253842</v>
      </c>
      <c r="M14" s="42">
        <v>2191.8393394220061</v>
      </c>
      <c r="N14" s="42">
        <v>5.000000000000001E-2</v>
      </c>
      <c r="O14" s="42">
        <v>4.0543189999999996</v>
      </c>
      <c r="P14" s="42">
        <v>160.73033086150971</v>
      </c>
      <c r="Q14" s="45"/>
      <c r="R14" s="56">
        <f t="shared" si="0"/>
        <v>10771.303476996822</v>
      </c>
    </row>
    <row r="15" spans="1:18" ht="12.75">
      <c r="A15" s="40" t="s">
        <v>42</v>
      </c>
      <c r="B15" s="41">
        <v>254.01013334999996</v>
      </c>
      <c r="C15" s="42">
        <v>496.76945408659998</v>
      </c>
      <c r="D15" s="42">
        <v>3.6692800000000001</v>
      </c>
      <c r="E15" s="42">
        <v>9.9820454403711647</v>
      </c>
      <c r="F15" s="42">
        <v>925.71169000000009</v>
      </c>
      <c r="G15" s="42">
        <v>5.5246170000000001</v>
      </c>
      <c r="H15" s="42">
        <v>5.116874714999998</v>
      </c>
      <c r="I15" s="42">
        <v>2082.1948000000002</v>
      </c>
      <c r="J15" s="42">
        <v>2025.4031286960353</v>
      </c>
      <c r="K15" s="42">
        <v>2927.0531629999996</v>
      </c>
      <c r="L15" s="42">
        <v>44.962929099066137</v>
      </c>
      <c r="M15" s="42">
        <v>12966.044662808787</v>
      </c>
      <c r="N15" s="43"/>
      <c r="O15" s="42">
        <v>152.67673414111997</v>
      </c>
      <c r="P15" s="42">
        <v>390.66686488553609</v>
      </c>
      <c r="Q15" s="44">
        <v>5.8333840800000001</v>
      </c>
      <c r="R15" s="55">
        <f t="shared" si="0"/>
        <v>22295.619761302518</v>
      </c>
    </row>
    <row r="16" spans="1:18" ht="12.75">
      <c r="A16" s="40" t="s">
        <v>43</v>
      </c>
      <c r="B16" s="41">
        <v>1.4943369999999998</v>
      </c>
      <c r="C16" s="42">
        <v>19.132799315511193</v>
      </c>
      <c r="D16" s="42">
        <v>0.1110815</v>
      </c>
      <c r="E16" s="42">
        <v>0.43005191557678346</v>
      </c>
      <c r="F16" s="42">
        <v>2358.3181300000001</v>
      </c>
      <c r="G16" s="42">
        <v>0.21542370000000002</v>
      </c>
      <c r="H16" s="42">
        <v>0.31640329529999989</v>
      </c>
      <c r="I16" s="42">
        <v>1294.2579999999998</v>
      </c>
      <c r="J16" s="42">
        <v>384.0812589393791</v>
      </c>
      <c r="K16" s="42">
        <v>1592.0587592499999</v>
      </c>
      <c r="L16" s="42">
        <v>4.6153200506153631</v>
      </c>
      <c r="M16" s="42">
        <v>864.37288543012448</v>
      </c>
      <c r="N16" s="43"/>
      <c r="O16" s="43"/>
      <c r="P16" s="42">
        <v>16.283998141987109</v>
      </c>
      <c r="Q16" s="44">
        <v>2.6531566</v>
      </c>
      <c r="R16" s="55">
        <f t="shared" si="0"/>
        <v>6538.3416051384938</v>
      </c>
    </row>
    <row r="17" spans="1:18" ht="12.75">
      <c r="A17" s="40" t="s">
        <v>44</v>
      </c>
      <c r="B17" s="41">
        <v>714.97332560000018</v>
      </c>
      <c r="C17" s="42">
        <v>940.92370616568496</v>
      </c>
      <c r="D17" s="42">
        <v>4.8287950000000004</v>
      </c>
      <c r="E17" s="42">
        <v>2.1741381461183811</v>
      </c>
      <c r="F17" s="42">
        <v>471.06299199999995</v>
      </c>
      <c r="G17" s="42">
        <v>9.4056320000000007</v>
      </c>
      <c r="H17" s="42">
        <v>4.4544133599999993</v>
      </c>
      <c r="I17" s="42">
        <v>4003.9100000000008</v>
      </c>
      <c r="J17" s="42">
        <v>3598.0616611898499</v>
      </c>
      <c r="K17" s="42">
        <v>1151.8912700000001</v>
      </c>
      <c r="L17" s="42">
        <v>123.07087488132515</v>
      </c>
      <c r="M17" s="42">
        <v>19256.885050724297</v>
      </c>
      <c r="N17" s="43"/>
      <c r="O17" s="42">
        <v>60.202587070960014</v>
      </c>
      <c r="P17" s="42">
        <v>501.90496002637383</v>
      </c>
      <c r="Q17" s="44">
        <v>9.4333999999999998E-3</v>
      </c>
      <c r="R17" s="55">
        <f t="shared" si="0"/>
        <v>30843.758839564609</v>
      </c>
    </row>
    <row r="18" spans="1:18" ht="25.5">
      <c r="A18" s="40" t="s">
        <v>45</v>
      </c>
      <c r="B18" s="41">
        <v>159.76702629999997</v>
      </c>
      <c r="C18" s="42">
        <v>492.27288166505497</v>
      </c>
      <c r="D18" s="42">
        <v>3.6611050000000001</v>
      </c>
      <c r="E18" s="42">
        <v>8.4423813326985027</v>
      </c>
      <c r="F18" s="42">
        <v>1354.206721</v>
      </c>
      <c r="G18" s="42">
        <v>11.836751</v>
      </c>
      <c r="H18" s="42">
        <v>6.1056049249999989</v>
      </c>
      <c r="I18" s="42">
        <v>4860.5184000000008</v>
      </c>
      <c r="J18" s="42">
        <v>3367.1363222412356</v>
      </c>
      <c r="K18" s="42">
        <v>660.08398399999999</v>
      </c>
      <c r="L18" s="42">
        <v>204.14386051687285</v>
      </c>
      <c r="M18" s="42">
        <v>13786.256159653361</v>
      </c>
      <c r="N18" s="42">
        <v>730.76</v>
      </c>
      <c r="O18" s="42">
        <v>4.1239476699999997</v>
      </c>
      <c r="P18" s="42">
        <v>1434.7656542923637</v>
      </c>
      <c r="Q18" s="44">
        <v>55.797216539000004</v>
      </c>
      <c r="R18" s="55">
        <f t="shared" si="0"/>
        <v>27139.878016135586</v>
      </c>
    </row>
    <row r="19" spans="1:18" ht="12.75">
      <c r="A19" s="40" t="s">
        <v>46</v>
      </c>
      <c r="B19" s="41">
        <v>91.562605160000004</v>
      </c>
      <c r="C19" s="42">
        <v>940.56843922336475</v>
      </c>
      <c r="D19" s="42">
        <v>3.0298699999999998</v>
      </c>
      <c r="E19" s="42">
        <v>26.145570998044732</v>
      </c>
      <c r="F19" s="43"/>
      <c r="G19" s="42">
        <v>9.867468999999998</v>
      </c>
      <c r="H19" s="42">
        <v>5.0297434049999996</v>
      </c>
      <c r="I19" s="42">
        <v>567.75450000000001</v>
      </c>
      <c r="J19" s="42">
        <v>2435.1129479487054</v>
      </c>
      <c r="K19" s="42">
        <v>2.4209999999999998</v>
      </c>
      <c r="L19" s="42">
        <v>421.19702244979226</v>
      </c>
      <c r="M19" s="42">
        <v>11410.167788149856</v>
      </c>
      <c r="N19" s="42">
        <v>10</v>
      </c>
      <c r="O19" s="43"/>
      <c r="P19" s="42">
        <v>1651.6184545419026</v>
      </c>
      <c r="Q19" s="44">
        <v>92.574079260097704</v>
      </c>
      <c r="R19" s="55">
        <f t="shared" si="0"/>
        <v>17667.049490136764</v>
      </c>
    </row>
    <row r="20" spans="1:18" ht="12.75">
      <c r="A20" s="40" t="s">
        <v>47</v>
      </c>
      <c r="B20" s="41">
        <v>172.11341955999995</v>
      </c>
      <c r="C20" s="42">
        <v>437.72741838108095</v>
      </c>
      <c r="D20" s="42">
        <v>1.587815</v>
      </c>
      <c r="E20" s="42">
        <v>7.1875521822802257</v>
      </c>
      <c r="F20" s="42">
        <v>11333.062875000001</v>
      </c>
      <c r="G20" s="42">
        <v>4.5928780000000007</v>
      </c>
      <c r="H20" s="42">
        <v>4.1105307764999992</v>
      </c>
      <c r="I20" s="42">
        <v>4413.9956000000002</v>
      </c>
      <c r="J20" s="42">
        <v>1777.6549967419267</v>
      </c>
      <c r="K20" s="42">
        <v>275.94700000000006</v>
      </c>
      <c r="L20" s="42">
        <v>251.17884057824324</v>
      </c>
      <c r="M20" s="42">
        <v>7254.4272251602488</v>
      </c>
      <c r="N20" s="42">
        <v>735</v>
      </c>
      <c r="O20" s="43"/>
      <c r="P20" s="42">
        <v>710.09745735095873</v>
      </c>
      <c r="Q20" s="44">
        <v>65.941370824700201</v>
      </c>
      <c r="R20" s="55">
        <f t="shared" si="0"/>
        <v>27444.624979555938</v>
      </c>
    </row>
    <row r="21" spans="1:18" ht="12.75">
      <c r="A21" s="40" t="s">
        <v>48</v>
      </c>
      <c r="B21" s="41">
        <v>4138.4743088799996</v>
      </c>
      <c r="C21" s="42">
        <v>9560.1169269156999</v>
      </c>
      <c r="D21" s="42">
        <v>246.84200000000001</v>
      </c>
      <c r="E21" s="42">
        <v>656.97214310736433</v>
      </c>
      <c r="F21" s="42">
        <v>246.36767399999999</v>
      </c>
      <c r="G21" s="42">
        <v>438.67570000000001</v>
      </c>
      <c r="H21" s="42">
        <v>88.860761349999976</v>
      </c>
      <c r="I21" s="42">
        <v>4961.9840000000004</v>
      </c>
      <c r="J21" s="42">
        <v>90990.882932857057</v>
      </c>
      <c r="K21" s="42">
        <v>1.3299999999999998</v>
      </c>
      <c r="L21" s="42">
        <v>1483.5695014715991</v>
      </c>
      <c r="M21" s="42">
        <v>221180.08335276</v>
      </c>
      <c r="N21" s="42">
        <v>1474.3130000000006</v>
      </c>
      <c r="O21" s="42">
        <v>168.55286339712003</v>
      </c>
      <c r="P21" s="42">
        <v>26749.889379207081</v>
      </c>
      <c r="Q21" s="44">
        <v>552.26909182340182</v>
      </c>
      <c r="R21" s="55">
        <f t="shared" si="0"/>
        <v>362939.18363576941</v>
      </c>
    </row>
    <row r="22" spans="1:18" ht="12.75">
      <c r="A22" s="40" t="s">
        <v>49</v>
      </c>
      <c r="B22" s="41">
        <v>420.38894679999981</v>
      </c>
      <c r="C22" s="42">
        <v>1805.966437590539</v>
      </c>
      <c r="D22" s="42">
        <v>14.689399999999999</v>
      </c>
      <c r="E22" s="42">
        <v>62.749318099623366</v>
      </c>
      <c r="F22" s="43"/>
      <c r="G22" s="42">
        <v>33.499650000000003</v>
      </c>
      <c r="H22" s="42">
        <v>13.357668364999997</v>
      </c>
      <c r="I22" s="42">
        <v>1728.6469</v>
      </c>
      <c r="J22" s="42">
        <v>7674.3832430640105</v>
      </c>
      <c r="K22" s="43"/>
      <c r="L22" s="42">
        <v>409.14724438623017</v>
      </c>
      <c r="M22" s="42">
        <v>36651.725540763793</v>
      </c>
      <c r="N22" s="43"/>
      <c r="O22" s="42">
        <v>1.9361715100000001</v>
      </c>
      <c r="P22" s="42">
        <v>6331.9400106090379</v>
      </c>
      <c r="Q22" s="44">
        <v>65.942514253800098</v>
      </c>
      <c r="R22" s="55">
        <f t="shared" si="0"/>
        <v>55214.373045442037</v>
      </c>
    </row>
    <row r="23" spans="1:18" ht="12.75">
      <c r="A23" s="40" t="s">
        <v>50</v>
      </c>
      <c r="B23" s="41">
        <v>202.97066980000005</v>
      </c>
      <c r="C23" s="42">
        <v>258.35234954991779</v>
      </c>
      <c r="D23" s="42">
        <v>2.5887250000000002</v>
      </c>
      <c r="E23" s="42">
        <v>11.406446456168467</v>
      </c>
      <c r="F23" s="42">
        <v>470.42566499999998</v>
      </c>
      <c r="G23" s="42">
        <v>10.864385000000002</v>
      </c>
      <c r="H23" s="42">
        <v>2.1662850150000006</v>
      </c>
      <c r="I23" s="42">
        <v>5092.5217999999995</v>
      </c>
      <c r="J23" s="42">
        <v>2310.6640598157028</v>
      </c>
      <c r="K23" s="42">
        <v>308.96790132500007</v>
      </c>
      <c r="L23" s="42">
        <v>87.119686445143387</v>
      </c>
      <c r="M23" s="42">
        <v>17482.751098184577</v>
      </c>
      <c r="N23" s="43"/>
      <c r="O23" s="42">
        <v>5.85</v>
      </c>
      <c r="P23" s="42">
        <v>840.78191829837544</v>
      </c>
      <c r="Q23" s="44">
        <v>1.1898E-3</v>
      </c>
      <c r="R23" s="55">
        <f t="shared" si="0"/>
        <v>27087.432179689884</v>
      </c>
    </row>
    <row r="24" spans="1:18" ht="12.75">
      <c r="A24" s="40" t="s">
        <v>51</v>
      </c>
      <c r="B24" s="41">
        <v>127.06806798999996</v>
      </c>
      <c r="C24" s="42">
        <v>120.6049655463914</v>
      </c>
      <c r="D24" s="42">
        <v>0.76613500000000001</v>
      </c>
      <c r="E24" s="42">
        <v>3.9304149841386766</v>
      </c>
      <c r="F24" s="42">
        <v>6742.4915300000002</v>
      </c>
      <c r="G24" s="42">
        <v>2.1225000000000005</v>
      </c>
      <c r="H24" s="42">
        <v>1.8092798899999998</v>
      </c>
      <c r="I24" s="42">
        <v>3989.7483000000002</v>
      </c>
      <c r="J24" s="42">
        <v>1735.0503221933386</v>
      </c>
      <c r="K24" s="42">
        <v>918.93399999999849</v>
      </c>
      <c r="L24" s="42">
        <v>81.280406209906019</v>
      </c>
      <c r="M24" s="42">
        <v>5066.6113180235952</v>
      </c>
      <c r="N24" s="42">
        <v>303</v>
      </c>
      <c r="O24" s="42">
        <v>281.42212953216011</v>
      </c>
      <c r="P24" s="42">
        <v>422.75242384143269</v>
      </c>
      <c r="Q24" s="44">
        <v>7.4027774199999987</v>
      </c>
      <c r="R24" s="55">
        <f t="shared" si="0"/>
        <v>19804.994570630963</v>
      </c>
    </row>
    <row r="25" spans="1:18" ht="12.75">
      <c r="A25" s="40" t="s">
        <v>52</v>
      </c>
      <c r="B25" s="41">
        <v>303.73574500000001</v>
      </c>
      <c r="C25" s="42">
        <v>455.62512666811006</v>
      </c>
      <c r="D25" s="42">
        <v>4.0824199999999999</v>
      </c>
      <c r="E25" s="42">
        <v>8.6276526807299785</v>
      </c>
      <c r="F25" s="42">
        <v>2.4594719999999999</v>
      </c>
      <c r="G25" s="42">
        <v>11.799592000000001</v>
      </c>
      <c r="H25" s="42">
        <v>8.9861432449999956</v>
      </c>
      <c r="I25" s="42">
        <v>6009.0977000000003</v>
      </c>
      <c r="J25" s="42">
        <v>3033.5671546129861</v>
      </c>
      <c r="K25" s="42">
        <v>496.28000000000003</v>
      </c>
      <c r="L25" s="42">
        <v>503.83442854622757</v>
      </c>
      <c r="M25" s="42">
        <v>20710.316186681313</v>
      </c>
      <c r="N25" s="42">
        <v>957.51699999999983</v>
      </c>
      <c r="O25" s="42">
        <v>89.314031074799971</v>
      </c>
      <c r="P25" s="42">
        <v>1502.1930078453945</v>
      </c>
      <c r="Q25" s="45"/>
      <c r="R25" s="56">
        <f t="shared" si="0"/>
        <v>34097.43566035456</v>
      </c>
    </row>
    <row r="26" spans="1:18" ht="12.75">
      <c r="A26" s="40" t="s">
        <v>53</v>
      </c>
      <c r="B26" s="41">
        <v>66.528860999999992</v>
      </c>
      <c r="C26" s="42">
        <v>188.77628282040848</v>
      </c>
      <c r="D26" s="42">
        <v>0.487562</v>
      </c>
      <c r="E26" s="42">
        <v>3.0812045081387613</v>
      </c>
      <c r="F26" s="42">
        <v>184.75907000000001</v>
      </c>
      <c r="G26" s="42">
        <v>1.4658808999999997</v>
      </c>
      <c r="H26" s="42">
        <v>0.46426708099999991</v>
      </c>
      <c r="I26" s="42">
        <v>3020.2619999999997</v>
      </c>
      <c r="J26" s="42">
        <v>1604.5038186947609</v>
      </c>
      <c r="K26" s="42">
        <v>379.62669749999998</v>
      </c>
      <c r="L26" s="42">
        <v>17.707719537114485</v>
      </c>
      <c r="M26" s="42">
        <v>4861.1534464740034</v>
      </c>
      <c r="N26" s="43"/>
      <c r="O26" s="42">
        <v>123.18805903056003</v>
      </c>
      <c r="P26" s="42">
        <v>73.534758649319201</v>
      </c>
      <c r="Q26" s="44">
        <v>6.7600800000000005E-5</v>
      </c>
      <c r="R26" s="55">
        <f t="shared" si="0"/>
        <v>10525.539695796106</v>
      </c>
    </row>
    <row r="27" spans="1:18" ht="12.75">
      <c r="A27" s="40" t="s">
        <v>54</v>
      </c>
      <c r="B27" s="41">
        <v>264.39000419999991</v>
      </c>
      <c r="C27" s="42">
        <v>808.80709554895384</v>
      </c>
      <c r="D27" s="42">
        <v>2.3727</v>
      </c>
      <c r="E27" s="42">
        <v>6.4745957037218043</v>
      </c>
      <c r="F27" s="42">
        <v>77.483603000000002</v>
      </c>
      <c r="G27" s="42">
        <v>6.335</v>
      </c>
      <c r="H27" s="42">
        <v>6.4966695499999974</v>
      </c>
      <c r="I27" s="42">
        <v>3501.5909999999999</v>
      </c>
      <c r="J27" s="42">
        <v>2105.6785876346726</v>
      </c>
      <c r="K27" s="42">
        <v>110.65600000000001</v>
      </c>
      <c r="L27" s="42">
        <v>442.25092188488577</v>
      </c>
      <c r="M27" s="42">
        <v>11675.437026610914</v>
      </c>
      <c r="N27" s="42">
        <v>153</v>
      </c>
      <c r="O27" s="42">
        <v>3.1659458699999998</v>
      </c>
      <c r="P27" s="42">
        <v>1202.186504071067</v>
      </c>
      <c r="Q27" s="44">
        <v>1.3685970800000001E-2</v>
      </c>
      <c r="R27" s="55">
        <f t="shared" si="0"/>
        <v>20366.339340045015</v>
      </c>
    </row>
    <row r="28" spans="1:18" ht="12.75">
      <c r="A28" s="40" t="s">
        <v>55</v>
      </c>
      <c r="B28" s="41">
        <v>234.40574160000006</v>
      </c>
      <c r="C28" s="42">
        <v>323.49465897138509</v>
      </c>
      <c r="D28" s="42">
        <v>2.31027</v>
      </c>
      <c r="E28" s="42">
        <v>2.0194749713232381</v>
      </c>
      <c r="F28" s="42">
        <v>1451.6037249999999</v>
      </c>
      <c r="G28" s="42">
        <v>6.4273400000000009</v>
      </c>
      <c r="H28" s="42">
        <v>3.2260498750000002</v>
      </c>
      <c r="I28" s="42">
        <v>11432.9982</v>
      </c>
      <c r="J28" s="42">
        <v>1706.0382704195958</v>
      </c>
      <c r="K28" s="42">
        <v>1021.8243689999998</v>
      </c>
      <c r="L28" s="42">
        <v>51.403846327511609</v>
      </c>
      <c r="M28" s="42">
        <v>10667.496818631113</v>
      </c>
      <c r="N28" s="43"/>
      <c r="O28" s="42">
        <v>6.4132729499999996</v>
      </c>
      <c r="P28" s="42">
        <v>829.62776592224077</v>
      </c>
      <c r="Q28" s="45"/>
      <c r="R28" s="56">
        <f t="shared" si="0"/>
        <v>27739.289803668169</v>
      </c>
    </row>
    <row r="29" spans="1:18" ht="12.75">
      <c r="A29" s="40" t="s">
        <v>56</v>
      </c>
      <c r="B29" s="41">
        <v>23.645226999999995</v>
      </c>
      <c r="C29" s="42">
        <v>194.31823689483249</v>
      </c>
      <c r="D29" s="42">
        <v>0.99946000000000002</v>
      </c>
      <c r="E29" s="42">
        <v>1.5978708435863349</v>
      </c>
      <c r="F29" s="42">
        <v>3.1666850000000002</v>
      </c>
      <c r="G29" s="42">
        <v>4.5132060000000003</v>
      </c>
      <c r="H29" s="42">
        <v>2.8475421694999992</v>
      </c>
      <c r="I29" s="42">
        <v>2391.0316999999995</v>
      </c>
      <c r="J29" s="42">
        <v>1456.3624824013671</v>
      </c>
      <c r="K29" s="42">
        <v>343.52</v>
      </c>
      <c r="L29" s="42">
        <v>53.378420678619207</v>
      </c>
      <c r="M29" s="42">
        <v>4404.8702984845786</v>
      </c>
      <c r="N29" s="42">
        <v>56</v>
      </c>
      <c r="O29" s="43"/>
      <c r="P29" s="42">
        <v>476.46318460759517</v>
      </c>
      <c r="Q29" s="44">
        <v>84.136912181140019</v>
      </c>
      <c r="R29" s="55">
        <f t="shared" si="0"/>
        <v>9496.8512262612185</v>
      </c>
    </row>
    <row r="30" spans="1:18" ht="25.5">
      <c r="A30" s="40" t="s">
        <v>57</v>
      </c>
      <c r="B30" s="41">
        <v>6.3473190000000006</v>
      </c>
      <c r="C30" s="42">
        <v>205.65871647503141</v>
      </c>
      <c r="D30" s="42">
        <v>0.45890199999999992</v>
      </c>
      <c r="E30" s="42">
        <v>0.59500902927339483</v>
      </c>
      <c r="F30" s="42">
        <v>110.85097100000002</v>
      </c>
      <c r="G30" s="42">
        <v>1.5480000000000003</v>
      </c>
      <c r="H30" s="42">
        <v>0.58017662549999993</v>
      </c>
      <c r="I30" s="42">
        <v>4460.5126</v>
      </c>
      <c r="J30" s="42">
        <v>1485.9136349508699</v>
      </c>
      <c r="K30" s="42">
        <v>1600.6867500000001</v>
      </c>
      <c r="L30" s="42">
        <v>17.707587247077679</v>
      </c>
      <c r="M30" s="42">
        <v>3364.4655014665141</v>
      </c>
      <c r="N30" s="42">
        <v>1</v>
      </c>
      <c r="O30" s="42">
        <v>4.5478009300000002</v>
      </c>
      <c r="P30" s="42">
        <v>275.28649040019121</v>
      </c>
      <c r="Q30" s="45"/>
      <c r="R30" s="56">
        <f t="shared" si="0"/>
        <v>11536.159459124457</v>
      </c>
    </row>
    <row r="31" spans="1:18" ht="12.75">
      <c r="A31" s="40" t="s">
        <v>58</v>
      </c>
      <c r="B31" s="41">
        <v>483.24367529999995</v>
      </c>
      <c r="C31" s="42">
        <v>4322.558054213745</v>
      </c>
      <c r="D31" s="42">
        <v>55.563000000000002</v>
      </c>
      <c r="E31" s="42">
        <v>200.93679653141163</v>
      </c>
      <c r="F31" s="42">
        <v>2584.2947909999998</v>
      </c>
      <c r="G31" s="42">
        <v>112.53708</v>
      </c>
      <c r="H31" s="42">
        <v>43.5687912</v>
      </c>
      <c r="I31" s="42">
        <v>4153.7360000000008</v>
      </c>
      <c r="J31" s="42">
        <v>28104.16015084743</v>
      </c>
      <c r="K31" s="42">
        <v>6.9539999999999997</v>
      </c>
      <c r="L31" s="42">
        <v>981.96502199009433</v>
      </c>
      <c r="M31" s="42">
        <v>104249.30326566758</v>
      </c>
      <c r="N31" s="42">
        <v>1490.8554999999997</v>
      </c>
      <c r="O31" s="42">
        <v>114.05615257520004</v>
      </c>
      <c r="P31" s="42">
        <v>10123.77855220834</v>
      </c>
      <c r="Q31" s="44">
        <v>198.18104622640018</v>
      </c>
      <c r="R31" s="55">
        <f t="shared" si="0"/>
        <v>157225.6918777602</v>
      </c>
    </row>
    <row r="32" spans="1:18" ht="12.75">
      <c r="A32" s="40" t="s">
        <v>59</v>
      </c>
      <c r="B32" s="41">
        <v>711.78647459000001</v>
      </c>
      <c r="C32" s="42">
        <v>391.70467918315217</v>
      </c>
      <c r="D32" s="42">
        <v>0.89051999999999998</v>
      </c>
      <c r="E32" s="42">
        <v>3.4767139335243726</v>
      </c>
      <c r="F32" s="42">
        <v>1.2405330000000001</v>
      </c>
      <c r="G32" s="42">
        <v>4.6489149999999997</v>
      </c>
      <c r="H32" s="42">
        <v>1.1478350719999999</v>
      </c>
      <c r="I32" s="42">
        <v>428.94240000000002</v>
      </c>
      <c r="J32" s="42">
        <v>1393.8807416516461</v>
      </c>
      <c r="K32" s="42">
        <v>0.114</v>
      </c>
      <c r="L32" s="42">
        <v>363.39873190465397</v>
      </c>
      <c r="M32" s="42">
        <v>2780.2198227451231</v>
      </c>
      <c r="N32" s="43"/>
      <c r="O32" s="43"/>
      <c r="P32" s="42">
        <v>385.6221598506055</v>
      </c>
      <c r="Q32" s="44">
        <v>6.3838975297999001</v>
      </c>
      <c r="R32" s="55">
        <f t="shared" si="0"/>
        <v>6473.4574244605046</v>
      </c>
    </row>
    <row r="33" spans="1:18" ht="12.75">
      <c r="A33" s="40" t="s">
        <v>60</v>
      </c>
      <c r="B33" s="41">
        <v>371.39509689999994</v>
      </c>
      <c r="C33" s="42">
        <v>1440.6822678045589</v>
      </c>
      <c r="D33" s="42">
        <v>8.4401499999999992</v>
      </c>
      <c r="E33" s="42">
        <v>45.736895765005457</v>
      </c>
      <c r="F33" s="42">
        <v>129.63565500000001</v>
      </c>
      <c r="G33" s="42">
        <v>20.375830000000001</v>
      </c>
      <c r="H33" s="42">
        <v>11.146620799999997</v>
      </c>
      <c r="I33" s="42">
        <v>3968.3307000000004</v>
      </c>
      <c r="J33" s="42">
        <v>5020.3705224459054</v>
      </c>
      <c r="K33" s="42">
        <v>304.63946709999993</v>
      </c>
      <c r="L33" s="42">
        <v>358.60809909608008</v>
      </c>
      <c r="M33" s="42">
        <v>25857.770938761041</v>
      </c>
      <c r="N33" s="42">
        <v>1405.6299999999997</v>
      </c>
      <c r="O33" s="42">
        <v>27.398255415999998</v>
      </c>
      <c r="P33" s="42">
        <v>2297.2529501875424</v>
      </c>
      <c r="Q33" s="44">
        <v>138.51723302629958</v>
      </c>
      <c r="R33" s="55">
        <f t="shared" si="0"/>
        <v>41405.930682302431</v>
      </c>
    </row>
    <row r="34" spans="1:18" ht="12.75">
      <c r="A34" s="40" t="s">
        <v>61</v>
      </c>
      <c r="B34" s="41">
        <v>2.550678</v>
      </c>
      <c r="C34" s="42">
        <v>57.954560554512398</v>
      </c>
      <c r="D34" s="42">
        <v>0.34788649999999999</v>
      </c>
      <c r="E34" s="42">
        <v>1.42325618708803</v>
      </c>
      <c r="F34" s="42">
        <v>369.25458099999997</v>
      </c>
      <c r="G34" s="42">
        <v>1.0520230000000002</v>
      </c>
      <c r="H34" s="42">
        <v>6.9148262000000016E-2</v>
      </c>
      <c r="I34" s="42">
        <v>5142.8984</v>
      </c>
      <c r="J34" s="42">
        <v>1606.7559858643224</v>
      </c>
      <c r="K34" s="42">
        <v>62.299324000000006</v>
      </c>
      <c r="L34" s="42">
        <v>38.509062524197169</v>
      </c>
      <c r="M34" s="42">
        <v>2622.2108844771346</v>
      </c>
      <c r="N34" s="43"/>
      <c r="O34" s="42">
        <v>123.088255416</v>
      </c>
      <c r="P34" s="42">
        <v>228.55963585151846</v>
      </c>
      <c r="Q34" s="44">
        <v>2.7852314700000003</v>
      </c>
      <c r="R34" s="55">
        <f t="shared" si="0"/>
        <v>10259.758913106771</v>
      </c>
    </row>
    <row r="35" spans="1:18" ht="12.75">
      <c r="A35" s="40" t="s">
        <v>62</v>
      </c>
      <c r="B35" s="41">
        <v>1241.3844464899996</v>
      </c>
      <c r="C35" s="42">
        <v>4231.8761213626913</v>
      </c>
      <c r="D35" s="42">
        <v>43.154150000000008</v>
      </c>
      <c r="E35" s="42">
        <v>205.98829283470639</v>
      </c>
      <c r="F35" s="42">
        <v>197.52868000000001</v>
      </c>
      <c r="G35" s="42">
        <v>103.53389999999999</v>
      </c>
      <c r="H35" s="42">
        <v>30.289890399999997</v>
      </c>
      <c r="I35" s="42">
        <v>4691.5679</v>
      </c>
      <c r="J35" s="42">
        <v>27348.972580716156</v>
      </c>
      <c r="K35" s="42">
        <v>47.347999999999999</v>
      </c>
      <c r="L35" s="42">
        <v>852.2073749480295</v>
      </c>
      <c r="M35" s="42">
        <v>91980.359816971308</v>
      </c>
      <c r="N35" s="42">
        <v>436.88350000000014</v>
      </c>
      <c r="O35" s="42">
        <v>106.01819429824002</v>
      </c>
      <c r="P35" s="42">
        <v>17698.972526797734</v>
      </c>
      <c r="Q35" s="44">
        <v>255.59797788050022</v>
      </c>
      <c r="R35" s="55">
        <f t="shared" si="0"/>
        <v>149471.68335269936</v>
      </c>
    </row>
    <row r="36" spans="1:18" ht="12.75">
      <c r="A36" s="40" t="s">
        <v>63</v>
      </c>
      <c r="B36" s="41">
        <v>684.4720762999998</v>
      </c>
      <c r="C36" s="42">
        <v>2772.9820220091942</v>
      </c>
      <c r="D36" s="42">
        <v>42.062649999999998</v>
      </c>
      <c r="E36" s="42">
        <v>174.3407254995677</v>
      </c>
      <c r="F36" s="42">
        <v>130.63347200000001</v>
      </c>
      <c r="G36" s="42">
        <v>67.463189999999997</v>
      </c>
      <c r="H36" s="42">
        <v>22.907105150000003</v>
      </c>
      <c r="I36" s="42">
        <v>2982.8650000000002</v>
      </c>
      <c r="J36" s="42">
        <v>14938.558820471382</v>
      </c>
      <c r="K36" s="42">
        <v>510.22354099999967</v>
      </c>
      <c r="L36" s="42">
        <v>378.05814078754941</v>
      </c>
      <c r="M36" s="42">
        <v>68817.444235691422</v>
      </c>
      <c r="N36" s="42">
        <v>229.24519999999995</v>
      </c>
      <c r="O36" s="42">
        <v>250.20323105759999</v>
      </c>
      <c r="P36" s="42">
        <v>9435.7094951953113</v>
      </c>
      <c r="Q36" s="44">
        <v>1.4841100000000001E-3</v>
      </c>
      <c r="R36" s="55">
        <f t="shared" si="0"/>
        <v>101437.17038927205</v>
      </c>
    </row>
    <row r="37" spans="1:18" ht="12.75">
      <c r="A37" s="40" t="s">
        <v>64</v>
      </c>
      <c r="B37" s="41">
        <v>89.215307999999993</v>
      </c>
      <c r="C37" s="42">
        <v>393.07074724429083</v>
      </c>
      <c r="D37" s="42">
        <v>1.6263749999999999</v>
      </c>
      <c r="E37" s="42">
        <v>9.716380029899474</v>
      </c>
      <c r="F37" s="42">
        <v>2071.185121</v>
      </c>
      <c r="G37" s="42">
        <v>5.5591119999999989</v>
      </c>
      <c r="H37" s="42">
        <v>2.5399525799999996</v>
      </c>
      <c r="I37" s="42">
        <v>6987.5011999999997</v>
      </c>
      <c r="J37" s="42">
        <v>2137.1234104472596</v>
      </c>
      <c r="K37" s="42">
        <v>382.98830400000008</v>
      </c>
      <c r="L37" s="42">
        <v>255.87352720568131</v>
      </c>
      <c r="M37" s="42">
        <v>10602.42801119465</v>
      </c>
      <c r="N37" s="42">
        <v>1361</v>
      </c>
      <c r="O37" s="42">
        <v>6.8013623399999998</v>
      </c>
      <c r="P37" s="42">
        <v>872.08388645302409</v>
      </c>
      <c r="Q37" s="44">
        <v>1.0207899999999999E-3</v>
      </c>
      <c r="R37" s="55">
        <f t="shared" si="0"/>
        <v>25178.713718284806</v>
      </c>
    </row>
    <row r="38" spans="1:18" ht="12.75">
      <c r="A38" s="40" t="s">
        <v>65</v>
      </c>
      <c r="B38" s="41">
        <v>154.12671811000001</v>
      </c>
      <c r="C38" s="42">
        <v>1479.886740186625</v>
      </c>
      <c r="D38" s="42">
        <v>16.392099999999999</v>
      </c>
      <c r="E38" s="42">
        <v>72.79301400598294</v>
      </c>
      <c r="F38" s="42">
        <v>540.52092100000004</v>
      </c>
      <c r="G38" s="42">
        <v>36.487500000000004</v>
      </c>
      <c r="H38" s="42">
        <v>14.886742699999997</v>
      </c>
      <c r="I38" s="42">
        <v>2437.4089000000004</v>
      </c>
      <c r="J38" s="42">
        <v>6849.1192533081276</v>
      </c>
      <c r="K38" s="42">
        <v>37.495624000000007</v>
      </c>
      <c r="L38" s="42">
        <v>803.83569353072062</v>
      </c>
      <c r="M38" s="42">
        <v>41339.603924626921</v>
      </c>
      <c r="N38" s="42">
        <v>1</v>
      </c>
      <c r="O38" s="42">
        <v>71.413059457600014</v>
      </c>
      <c r="P38" s="42">
        <v>5092.5739747202379</v>
      </c>
      <c r="Q38" s="44">
        <v>0.94956720100000036</v>
      </c>
      <c r="R38" s="55">
        <f t="shared" si="0"/>
        <v>58948.493732847215</v>
      </c>
    </row>
    <row r="39" spans="1:18" ht="12.75">
      <c r="A39" s="40" t="s">
        <v>66</v>
      </c>
      <c r="B39" s="41">
        <v>0.51882499999999998</v>
      </c>
      <c r="C39" s="42">
        <v>70.056840773485789</v>
      </c>
      <c r="D39" s="42">
        <v>0.16056049999999999</v>
      </c>
      <c r="E39" s="42">
        <v>0.35834042264448102</v>
      </c>
      <c r="F39" s="42">
        <v>1.510462</v>
      </c>
      <c r="G39" s="42">
        <v>7.8282149999999981E-2</v>
      </c>
      <c r="H39" s="42">
        <v>0.29168176899999998</v>
      </c>
      <c r="I39" s="42">
        <v>981.01729999999998</v>
      </c>
      <c r="J39" s="42">
        <v>105.03245492727852</v>
      </c>
      <c r="K39" s="42">
        <v>24.206</v>
      </c>
      <c r="L39" s="42">
        <v>33.256324933682279</v>
      </c>
      <c r="M39" s="42">
        <v>838.82965087775005</v>
      </c>
      <c r="N39" s="43"/>
      <c r="O39" s="43"/>
      <c r="P39" s="42">
        <v>87.675657190789138</v>
      </c>
      <c r="Q39" s="44">
        <v>127.70612000000001</v>
      </c>
      <c r="R39" s="55">
        <f t="shared" si="0"/>
        <v>2270.6985005446295</v>
      </c>
    </row>
    <row r="40" spans="1:18" ht="25.5">
      <c r="A40" s="40" t="s">
        <v>67</v>
      </c>
      <c r="B40" s="41">
        <v>105.45372899</v>
      </c>
      <c r="C40" s="42">
        <v>207.044222325904</v>
      </c>
      <c r="D40" s="42">
        <v>4.2853649999999996</v>
      </c>
      <c r="E40" s="42">
        <v>15.030849447535152</v>
      </c>
      <c r="F40" s="42">
        <v>4254.5001069999998</v>
      </c>
      <c r="G40" s="42">
        <v>7.4676829999999992</v>
      </c>
      <c r="H40" s="42">
        <v>3.7529187500000001</v>
      </c>
      <c r="I40" s="42">
        <v>1925.2191</v>
      </c>
      <c r="J40" s="42">
        <v>2380.9279274698374</v>
      </c>
      <c r="K40" s="42">
        <v>8448.8897169250031</v>
      </c>
      <c r="L40" s="42">
        <v>51.174422017648169</v>
      </c>
      <c r="M40" s="42">
        <v>9966.4626375764237</v>
      </c>
      <c r="N40" s="42">
        <v>862.90000000000009</v>
      </c>
      <c r="O40" s="42">
        <v>65.746925050000002</v>
      </c>
      <c r="P40" s="42">
        <v>1094.3630311017644</v>
      </c>
      <c r="Q40" s="44">
        <v>7.9424668700000005</v>
      </c>
      <c r="R40" s="55">
        <f t="shared" si="0"/>
        <v>29401.161101524121</v>
      </c>
    </row>
    <row r="41" spans="1:18" ht="12.75">
      <c r="A41" s="40" t="s">
        <v>68</v>
      </c>
      <c r="B41" s="41">
        <v>336.06603411000003</v>
      </c>
      <c r="C41" s="42">
        <v>1323.579936832564</v>
      </c>
      <c r="D41" s="42">
        <v>15.083100000000002</v>
      </c>
      <c r="E41" s="42">
        <v>77.905528613763352</v>
      </c>
      <c r="F41" s="42">
        <v>1.124263</v>
      </c>
      <c r="G41" s="42">
        <v>32.669569999999993</v>
      </c>
      <c r="H41" s="42">
        <v>10.87232444</v>
      </c>
      <c r="I41" s="42">
        <v>4657.0468999999994</v>
      </c>
      <c r="J41" s="42">
        <v>7820.8148900140459</v>
      </c>
      <c r="K41" s="42">
        <v>265.03769200000005</v>
      </c>
      <c r="L41" s="42">
        <v>3137.2979652941949</v>
      </c>
      <c r="M41" s="42">
        <v>31226.732270208486</v>
      </c>
      <c r="N41" s="42">
        <v>29870.38</v>
      </c>
      <c r="O41" s="42">
        <v>34.496345182399999</v>
      </c>
      <c r="P41" s="42">
        <v>4051.8714604550141</v>
      </c>
      <c r="Q41" s="44">
        <v>63.656629702300059</v>
      </c>
      <c r="R41" s="55">
        <f t="shared" si="0"/>
        <v>82924.634909852772</v>
      </c>
    </row>
    <row r="42" spans="1:18" ht="12.75">
      <c r="A42" s="40" t="s">
        <v>69</v>
      </c>
      <c r="B42" s="41">
        <v>192.87762340999998</v>
      </c>
      <c r="C42" s="42">
        <v>171.51187364877461</v>
      </c>
      <c r="D42" s="42">
        <v>2.0807649999999995</v>
      </c>
      <c r="E42" s="42">
        <v>9.4953577797469872</v>
      </c>
      <c r="F42" s="43"/>
      <c r="G42" s="42">
        <v>3.6410900000000006</v>
      </c>
      <c r="H42" s="42">
        <v>2.0478222800000001</v>
      </c>
      <c r="I42" s="42">
        <v>2244.2079999999996</v>
      </c>
      <c r="J42" s="42">
        <v>2040.2734048624127</v>
      </c>
      <c r="K42" s="42">
        <v>4412.8929952500011</v>
      </c>
      <c r="L42" s="42">
        <v>28.000805098443255</v>
      </c>
      <c r="M42" s="42">
        <v>6706.1910875369431</v>
      </c>
      <c r="N42" s="43"/>
      <c r="O42" s="42">
        <v>23.188190649999996</v>
      </c>
      <c r="P42" s="42">
        <v>289.76571261407776</v>
      </c>
      <c r="Q42" s="44">
        <v>6.4797672999999998</v>
      </c>
      <c r="R42" s="55">
        <f t="shared" si="0"/>
        <v>16132.654495430401</v>
      </c>
    </row>
    <row r="43" spans="1:18" ht="13.5" thickBot="1">
      <c r="A43" s="40" t="s">
        <v>70</v>
      </c>
      <c r="B43" s="47">
        <v>202.95615917999996</v>
      </c>
      <c r="C43" s="48">
        <v>939.0446112151468</v>
      </c>
      <c r="D43" s="48">
        <v>14.646050000000001</v>
      </c>
      <c r="E43" s="48">
        <v>43.240369596911869</v>
      </c>
      <c r="F43" s="48">
        <v>469.63917500000002</v>
      </c>
      <c r="G43" s="48">
        <v>32.628009999999996</v>
      </c>
      <c r="H43" s="48">
        <v>22.511346870000001</v>
      </c>
      <c r="I43" s="48">
        <v>8035.1736000000001</v>
      </c>
      <c r="J43" s="48">
        <v>7012.0464910248838</v>
      </c>
      <c r="K43" s="48">
        <v>294.91799999999995</v>
      </c>
      <c r="L43" s="48">
        <v>212.96971212545171</v>
      </c>
      <c r="M43" s="48">
        <v>42136.480062074581</v>
      </c>
      <c r="N43" s="48">
        <v>4</v>
      </c>
      <c r="O43" s="48">
        <v>17.622237410000004</v>
      </c>
      <c r="P43" s="48">
        <v>4069.1553722450612</v>
      </c>
      <c r="Q43" s="49"/>
      <c r="R43" s="57">
        <f t="shared" si="0"/>
        <v>63507.031196742042</v>
      </c>
    </row>
    <row r="44" spans="1:18" ht="13.5" thickBot="1">
      <c r="A44" s="46" t="s">
        <v>30</v>
      </c>
      <c r="B44" s="50">
        <f>SUM(B5:B43)</f>
        <v>12941.655950829998</v>
      </c>
      <c r="C44" s="51">
        <f t="shared" ref="C44:Q44" si="1">SUM(C5:C43)</f>
        <v>42242.615188185977</v>
      </c>
      <c r="D44" s="51">
        <f t="shared" si="1"/>
        <v>556.40966750000007</v>
      </c>
      <c r="E44" s="51">
        <f t="shared" si="1"/>
        <v>1803.2644198649994</v>
      </c>
      <c r="F44" s="51">
        <f t="shared" si="1"/>
        <v>42064.406250999993</v>
      </c>
      <c r="G44" s="51">
        <f t="shared" si="1"/>
        <v>1105.3902465399999</v>
      </c>
      <c r="H44" s="51">
        <f t="shared" si="1"/>
        <v>372.74483238879992</v>
      </c>
      <c r="I44" s="51">
        <f t="shared" si="1"/>
        <v>146218.81990000003</v>
      </c>
      <c r="J44" s="51">
        <f t="shared" si="1"/>
        <v>270638.54492562526</v>
      </c>
      <c r="K44" s="51">
        <f t="shared" si="1"/>
        <v>35760.971750850003</v>
      </c>
      <c r="L44" s="51">
        <f t="shared" si="1"/>
        <v>12914.221151687734</v>
      </c>
      <c r="M44" s="51">
        <f t="shared" si="1"/>
        <v>989606.22402906057</v>
      </c>
      <c r="N44" s="51">
        <f t="shared" si="1"/>
        <v>61083.311300000001</v>
      </c>
      <c r="O44" s="51">
        <f t="shared" si="1"/>
        <v>2536.4521137216798</v>
      </c>
      <c r="P44" s="51">
        <f t="shared" si="1"/>
        <v>114415.83399745464</v>
      </c>
      <c r="Q44" s="52">
        <f t="shared" si="1"/>
        <v>2521.1740624454455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Q18" sqref="Q18"/>
    </sheetView>
  </sheetViews>
  <sheetFormatPr defaultColWidth="13.7109375" defaultRowHeight="15"/>
  <cols>
    <col min="1" max="1" width="13.7109375" style="15"/>
    <col min="2" max="2" width="9.140625" bestFit="1" customWidth="1"/>
    <col min="3" max="3" width="7" bestFit="1" customWidth="1"/>
    <col min="4" max="4" width="6.5703125" bestFit="1" customWidth="1"/>
    <col min="5" max="5" width="5.28515625" bestFit="1" customWidth="1"/>
    <col min="6" max="6" width="6.5703125" bestFit="1" customWidth="1"/>
    <col min="7" max="7" width="5.5703125" bestFit="1" customWidth="1"/>
    <col min="8" max="8" width="6.85546875" bestFit="1" customWidth="1"/>
    <col min="9" max="9" width="4.140625" bestFit="1" customWidth="1"/>
    <col min="10" max="10" width="3.7109375" bestFit="1" customWidth="1"/>
    <col min="11" max="12" width="5.5703125" bestFit="1" customWidth="1"/>
    <col min="13" max="13" width="6.5703125" bestFit="1" customWidth="1"/>
  </cols>
  <sheetData>
    <row r="1" spans="1:13">
      <c r="A1" s="21" t="s">
        <v>82</v>
      </c>
    </row>
    <row r="2" spans="1:13" s="30" customFormat="1">
      <c r="A2" s="30" t="s">
        <v>83</v>
      </c>
    </row>
    <row r="3" spans="1:13" ht="15.75" thickBot="1"/>
    <row r="4" spans="1:13" s="20" customFormat="1" ht="15.75" thickBot="1">
      <c r="A4" s="22" t="s">
        <v>31</v>
      </c>
      <c r="B4" s="23" t="s">
        <v>23</v>
      </c>
      <c r="C4" s="24" t="s">
        <v>24</v>
      </c>
      <c r="D4" s="24" t="s">
        <v>8</v>
      </c>
      <c r="E4" s="24" t="s">
        <v>6</v>
      </c>
      <c r="F4" s="24" t="s">
        <v>26</v>
      </c>
      <c r="G4" s="24" t="s">
        <v>19</v>
      </c>
      <c r="H4" s="24" t="s">
        <v>14</v>
      </c>
      <c r="I4" s="24" t="s">
        <v>18</v>
      </c>
      <c r="J4" s="24" t="s">
        <v>16</v>
      </c>
      <c r="K4" s="24" t="s">
        <v>15</v>
      </c>
      <c r="L4" s="25" t="s">
        <v>17</v>
      </c>
      <c r="M4" s="25" t="s">
        <v>30</v>
      </c>
    </row>
    <row r="5" spans="1:13">
      <c r="A5" s="26" t="s">
        <v>32</v>
      </c>
      <c r="B5" s="204">
        <v>8.2495999999999993E-3</v>
      </c>
      <c r="C5" s="205">
        <v>1.4048250113254452</v>
      </c>
      <c r="D5" s="205">
        <v>2089.3463805610809</v>
      </c>
      <c r="E5" s="205">
        <v>6.4139489999999997</v>
      </c>
      <c r="F5" s="205">
        <v>1139.3249453051546</v>
      </c>
      <c r="G5" s="205">
        <v>25.700885495332123</v>
      </c>
      <c r="H5" s="205">
        <v>4.2918269796285997E-2</v>
      </c>
      <c r="I5" s="206"/>
      <c r="J5" s="205">
        <v>6.7026759900000003E-3</v>
      </c>
      <c r="K5" s="205">
        <v>0.86659528110269546</v>
      </c>
      <c r="L5" s="207"/>
      <c r="M5" s="208">
        <f>SUM(B5:L5)</f>
        <v>3263.1154511997811</v>
      </c>
    </row>
    <row r="6" spans="1:13">
      <c r="A6" s="27" t="s">
        <v>33</v>
      </c>
      <c r="B6" s="209">
        <v>8.8655499999999998E-3</v>
      </c>
      <c r="C6" s="210">
        <v>4.0002042062466687</v>
      </c>
      <c r="D6" s="210">
        <v>203.38421867068342</v>
      </c>
      <c r="E6" s="211"/>
      <c r="F6" s="210">
        <v>141.33336491630396</v>
      </c>
      <c r="G6" s="210">
        <v>4.6111728598508517</v>
      </c>
      <c r="H6" s="210">
        <v>3.0580338750000002E-2</v>
      </c>
      <c r="I6" s="211"/>
      <c r="J6" s="211"/>
      <c r="K6" s="210">
        <v>1.3962064267861702</v>
      </c>
      <c r="L6" s="212">
        <v>6.5262000000000002E-3</v>
      </c>
      <c r="M6" s="213">
        <f t="shared" ref="M6:M43" si="0">SUM(B6:L6)</f>
        <v>354.77113916862106</v>
      </c>
    </row>
    <row r="7" spans="1:13">
      <c r="A7" s="27" t="s">
        <v>34</v>
      </c>
      <c r="B7" s="209">
        <v>0.11985599999999999</v>
      </c>
      <c r="C7" s="210">
        <v>7.8697779096446796</v>
      </c>
      <c r="D7" s="210">
        <v>1205.0765549259256</v>
      </c>
      <c r="E7" s="210">
        <v>4.9370839999999996</v>
      </c>
      <c r="F7" s="210">
        <v>738.14168572002757</v>
      </c>
      <c r="G7" s="210">
        <v>67.296531291629577</v>
      </c>
      <c r="H7" s="210">
        <v>0.39343924849450002</v>
      </c>
      <c r="I7" s="210">
        <v>50.539999999999992</v>
      </c>
      <c r="J7" s="210">
        <v>8.20361132E-3</v>
      </c>
      <c r="K7" s="210">
        <v>9.9713515164512749</v>
      </c>
      <c r="L7" s="212">
        <v>2.3495973502E-2</v>
      </c>
      <c r="M7" s="213">
        <f t="shared" si="0"/>
        <v>2084.3779801969954</v>
      </c>
    </row>
    <row r="8" spans="1:13">
      <c r="A8" s="27" t="s">
        <v>35</v>
      </c>
      <c r="B8" s="209">
        <v>5.2157500000000002E-2</v>
      </c>
      <c r="C8" s="210">
        <v>1.0668600938689019</v>
      </c>
      <c r="D8" s="210">
        <v>110.00721144251334</v>
      </c>
      <c r="E8" s="210">
        <v>46.623406999999993</v>
      </c>
      <c r="F8" s="210">
        <v>37.514058314997968</v>
      </c>
      <c r="G8" s="210">
        <v>29.64886246598104</v>
      </c>
      <c r="H8" s="210">
        <v>0.12567608239342101</v>
      </c>
      <c r="I8" s="210">
        <v>0.32</v>
      </c>
      <c r="J8" s="210">
        <v>1.1939122599999999E-2</v>
      </c>
      <c r="K8" s="210">
        <v>11.156466332363218</v>
      </c>
      <c r="L8" s="214"/>
      <c r="M8" s="215">
        <f t="shared" si="0"/>
        <v>236.52663835471787</v>
      </c>
    </row>
    <row r="9" spans="1:13">
      <c r="A9" s="27" t="s">
        <v>36</v>
      </c>
      <c r="B9" s="209">
        <v>3.630705E-2</v>
      </c>
      <c r="C9" s="210">
        <v>0.45109644234850194</v>
      </c>
      <c r="D9" s="210">
        <v>22.144526076509493</v>
      </c>
      <c r="E9" s="210">
        <v>15.168030999999999</v>
      </c>
      <c r="F9" s="210">
        <v>94.419965572577055</v>
      </c>
      <c r="G9" s="210">
        <v>26.384733966233696</v>
      </c>
      <c r="H9" s="210">
        <v>0.12052043338636401</v>
      </c>
      <c r="I9" s="211"/>
      <c r="J9" s="211"/>
      <c r="K9" s="210">
        <v>12.572143679353687</v>
      </c>
      <c r="L9" s="214"/>
      <c r="M9" s="215">
        <f t="shared" si="0"/>
        <v>171.29732422040877</v>
      </c>
    </row>
    <row r="10" spans="1:13">
      <c r="A10" s="27" t="s">
        <v>37</v>
      </c>
      <c r="B10" s="209">
        <v>0.20779049999999999</v>
      </c>
      <c r="C10" s="210">
        <v>41.854785045433985</v>
      </c>
      <c r="D10" s="210">
        <v>86.729032815622233</v>
      </c>
      <c r="E10" s="210">
        <v>6.7027000000000003E-2</v>
      </c>
      <c r="F10" s="210">
        <v>514.52549899786891</v>
      </c>
      <c r="G10" s="210">
        <v>130.62827038207897</v>
      </c>
      <c r="H10" s="210">
        <v>0.98812009857954597</v>
      </c>
      <c r="I10" s="210">
        <v>2.3370000000000002</v>
      </c>
      <c r="J10" s="210">
        <v>7.61460846E-3</v>
      </c>
      <c r="K10" s="210">
        <v>63.59297910594421</v>
      </c>
      <c r="L10" s="212">
        <v>0.16006952224600002</v>
      </c>
      <c r="M10" s="213">
        <f t="shared" si="0"/>
        <v>841.0981880762339</v>
      </c>
    </row>
    <row r="11" spans="1:13">
      <c r="A11" s="27" t="s">
        <v>38</v>
      </c>
      <c r="B11" s="209">
        <v>2.0676549999999998E-3</v>
      </c>
      <c r="C11" s="210">
        <v>0.10005875379671179</v>
      </c>
      <c r="D11" s="210">
        <v>465.69780452639333</v>
      </c>
      <c r="E11" s="210">
        <v>4.6600000000000009E-3</v>
      </c>
      <c r="F11" s="210">
        <v>27.172791151230889</v>
      </c>
      <c r="G11" s="210">
        <v>2.4538920117495278</v>
      </c>
      <c r="H11" s="210">
        <v>9.2298751458333404E-3</v>
      </c>
      <c r="I11" s="211"/>
      <c r="J11" s="210">
        <v>1.7446071E-3</v>
      </c>
      <c r="K11" s="210">
        <v>0.70863939597656278</v>
      </c>
      <c r="L11" s="212">
        <v>1.03180715E-2</v>
      </c>
      <c r="M11" s="213">
        <f t="shared" si="0"/>
        <v>496.1612060478929</v>
      </c>
    </row>
    <row r="12" spans="1:13">
      <c r="A12" s="27" t="s">
        <v>39</v>
      </c>
      <c r="B12" s="209">
        <v>5.1428000000000008E-2</v>
      </c>
      <c r="C12" s="210">
        <v>1.8252910381283654</v>
      </c>
      <c r="D12" s="210">
        <v>27.648384384474106</v>
      </c>
      <c r="E12" s="210">
        <v>1.1260190000000001</v>
      </c>
      <c r="F12" s="210">
        <v>196.1020244672973</v>
      </c>
      <c r="G12" s="210">
        <v>60.961387810553106</v>
      </c>
      <c r="H12" s="210">
        <v>0.33828875767962502</v>
      </c>
      <c r="I12" s="210">
        <v>131.76900000000001</v>
      </c>
      <c r="J12" s="210">
        <v>2.0781655E-3</v>
      </c>
      <c r="K12" s="210">
        <v>16.140563417398379</v>
      </c>
      <c r="L12" s="212">
        <v>0.32971619219999992</v>
      </c>
      <c r="M12" s="213">
        <f t="shared" si="0"/>
        <v>436.29418123323086</v>
      </c>
    </row>
    <row r="13" spans="1:13">
      <c r="A13" s="27" t="s">
        <v>40</v>
      </c>
      <c r="B13" s="209">
        <v>1.2836449999999999E-2</v>
      </c>
      <c r="C13" s="210">
        <v>0.38059246523365553</v>
      </c>
      <c r="D13" s="210">
        <v>1364.6360506964247</v>
      </c>
      <c r="E13" s="210">
        <v>16.150471</v>
      </c>
      <c r="F13" s="210">
        <v>189.41335028117047</v>
      </c>
      <c r="G13" s="210">
        <v>16.304265855301846</v>
      </c>
      <c r="H13" s="210">
        <v>5.5163605749161897E-2</v>
      </c>
      <c r="I13" s="210">
        <v>8</v>
      </c>
      <c r="J13" s="211"/>
      <c r="K13" s="210">
        <v>5.586640752235569</v>
      </c>
      <c r="L13" s="212">
        <v>1.29722E-6</v>
      </c>
      <c r="M13" s="213">
        <f t="shared" si="0"/>
        <v>1600.5393724033354</v>
      </c>
    </row>
    <row r="14" spans="1:13">
      <c r="A14" s="27" t="s">
        <v>41</v>
      </c>
      <c r="B14" s="209">
        <v>1.953925E-3</v>
      </c>
      <c r="C14" s="210">
        <v>7.622056325450062E-2</v>
      </c>
      <c r="D14" s="210">
        <v>37.539339113496311</v>
      </c>
      <c r="E14" s="210">
        <v>1.213797</v>
      </c>
      <c r="F14" s="210">
        <v>48.581516038641489</v>
      </c>
      <c r="G14" s="210">
        <v>4.4475476266461591</v>
      </c>
      <c r="H14" s="210">
        <v>3.6920876345757601E-3</v>
      </c>
      <c r="I14" s="211"/>
      <c r="J14" s="210">
        <v>1.2684981999999999E-2</v>
      </c>
      <c r="K14" s="210">
        <v>1.2807556088864542</v>
      </c>
      <c r="L14" s="214"/>
      <c r="M14" s="215">
        <f t="shared" si="0"/>
        <v>93.157506945559476</v>
      </c>
    </row>
    <row r="15" spans="1:13">
      <c r="A15" s="27" t="s">
        <v>42</v>
      </c>
      <c r="B15" s="209">
        <v>3.057735E-2</v>
      </c>
      <c r="C15" s="210">
        <v>4.6406902800016976</v>
      </c>
      <c r="D15" s="210">
        <v>1183.1444837231047</v>
      </c>
      <c r="E15" s="210">
        <v>15.370654999999999</v>
      </c>
      <c r="F15" s="210">
        <v>1949.222890405719</v>
      </c>
      <c r="G15" s="210">
        <v>33.059542922036321</v>
      </c>
      <c r="H15" s="210">
        <v>0.14805678187969701</v>
      </c>
      <c r="I15" s="211"/>
      <c r="J15" s="210">
        <v>2.0517254E-3</v>
      </c>
      <c r="K15" s="210">
        <v>3.5573396891635971</v>
      </c>
      <c r="L15" s="212">
        <v>1.8957303800000002E-2</v>
      </c>
      <c r="M15" s="213">
        <f t="shared" si="0"/>
        <v>3189.1952451811053</v>
      </c>
    </row>
    <row r="16" spans="1:13">
      <c r="A16" s="27" t="s">
        <v>43</v>
      </c>
      <c r="B16" s="209">
        <v>9.2567999999999991E-4</v>
      </c>
      <c r="C16" s="210">
        <v>5.0664586432526956E-2</v>
      </c>
      <c r="D16" s="210">
        <v>441.38819026135911</v>
      </c>
      <c r="E16" s="210">
        <v>39.083284000000006</v>
      </c>
      <c r="F16" s="210">
        <v>106.47221736766069</v>
      </c>
      <c r="G16" s="210">
        <v>2.5698653214365663</v>
      </c>
      <c r="H16" s="210">
        <v>3.77049659139833E-3</v>
      </c>
      <c r="I16" s="211"/>
      <c r="J16" s="211"/>
      <c r="K16" s="210">
        <v>0.14827905332009567</v>
      </c>
      <c r="L16" s="212">
        <v>8.6276449000000002E-3</v>
      </c>
      <c r="M16" s="213">
        <f t="shared" si="0"/>
        <v>589.72582441170039</v>
      </c>
    </row>
    <row r="17" spans="1:13">
      <c r="A17" s="27" t="s">
        <v>44</v>
      </c>
      <c r="B17" s="209">
        <v>4.0239949999999997E-2</v>
      </c>
      <c r="C17" s="210">
        <v>0.80993113710997</v>
      </c>
      <c r="D17" s="210">
        <v>1952.3299961000548</v>
      </c>
      <c r="E17" s="210">
        <v>7.8160780000000001</v>
      </c>
      <c r="F17" s="210">
        <v>4650.9050608563939</v>
      </c>
      <c r="G17" s="210">
        <v>48.506345671615058</v>
      </c>
      <c r="H17" s="210">
        <v>0.16865512737647101</v>
      </c>
      <c r="I17" s="211"/>
      <c r="J17" s="210">
        <v>1.3385542869999999E-2</v>
      </c>
      <c r="K17" s="210">
        <v>4.5702530595038233</v>
      </c>
      <c r="L17" s="212">
        <v>1.5591300000000001E-5</v>
      </c>
      <c r="M17" s="213">
        <f t="shared" si="0"/>
        <v>6665.1599610362246</v>
      </c>
    </row>
    <row r="18" spans="1:13" ht="26.25">
      <c r="A18" s="27" t="s">
        <v>45</v>
      </c>
      <c r="B18" s="209">
        <v>3.05092E-2</v>
      </c>
      <c r="C18" s="210">
        <v>2.9548324899230889</v>
      </c>
      <c r="D18" s="210">
        <v>60.855048448995085</v>
      </c>
      <c r="E18" s="210">
        <v>22.150751</v>
      </c>
      <c r="F18" s="210">
        <v>198.51502265354767</v>
      </c>
      <c r="G18" s="210">
        <v>34.077403163961996</v>
      </c>
      <c r="H18" s="210">
        <v>0.207399414570833</v>
      </c>
      <c r="I18" s="210">
        <v>45.063499999999998</v>
      </c>
      <c r="J18" s="210">
        <v>1.261185028E-2</v>
      </c>
      <c r="K18" s="210">
        <v>11.43271558842188</v>
      </c>
      <c r="L18" s="212">
        <v>0.14404808485000004</v>
      </c>
      <c r="M18" s="213">
        <f t="shared" si="0"/>
        <v>375.44384189455053</v>
      </c>
    </row>
    <row r="19" spans="1:13">
      <c r="A19" s="27" t="s">
        <v>46</v>
      </c>
      <c r="B19" s="209">
        <v>2.5248949999999999E-2</v>
      </c>
      <c r="C19" s="210">
        <v>5.2092229009227475</v>
      </c>
      <c r="D19" s="210">
        <v>21.658108599253122</v>
      </c>
      <c r="E19" s="211"/>
      <c r="F19" s="210">
        <v>95.315468727806248</v>
      </c>
      <c r="G19" s="210">
        <v>19.797433483340445</v>
      </c>
      <c r="H19" s="210">
        <v>6.2637172230208302E-2</v>
      </c>
      <c r="I19" s="211"/>
      <c r="J19" s="211"/>
      <c r="K19" s="210">
        <v>13.16067470313083</v>
      </c>
      <c r="L19" s="214"/>
      <c r="M19" s="215">
        <f t="shared" si="0"/>
        <v>155.22879453668361</v>
      </c>
    </row>
    <row r="20" spans="1:13">
      <c r="A20" s="27" t="s">
        <v>47</v>
      </c>
      <c r="B20" s="209">
        <v>1.32318E-2</v>
      </c>
      <c r="C20" s="210">
        <v>0.47540513174672716</v>
      </c>
      <c r="D20" s="210">
        <v>9.6930566370918569</v>
      </c>
      <c r="E20" s="210">
        <v>184.917947</v>
      </c>
      <c r="F20" s="210">
        <v>36.800305773880396</v>
      </c>
      <c r="G20" s="210">
        <v>16.227345868931728</v>
      </c>
      <c r="H20" s="210">
        <v>3.3498447913125E-2</v>
      </c>
      <c r="I20" s="210">
        <v>36</v>
      </c>
      <c r="J20" s="211"/>
      <c r="K20" s="210">
        <v>5.6583054143145546</v>
      </c>
      <c r="L20" s="214"/>
      <c r="M20" s="215">
        <f t="shared" si="0"/>
        <v>289.81909607387843</v>
      </c>
    </row>
    <row r="21" spans="1:13">
      <c r="A21" s="27" t="s">
        <v>48</v>
      </c>
      <c r="B21" s="209">
        <v>2.0570200000000001</v>
      </c>
      <c r="C21" s="210">
        <v>301.66224142118131</v>
      </c>
      <c r="D21" s="210">
        <v>45.429060829909467</v>
      </c>
      <c r="E21" s="210">
        <v>4.0186500000000001</v>
      </c>
      <c r="F21" s="210">
        <v>719.79978013501443</v>
      </c>
      <c r="G21" s="210">
        <v>715.08922512969934</v>
      </c>
      <c r="H21" s="210">
        <v>6.2077792152356297</v>
      </c>
      <c r="I21" s="210">
        <v>1.5925000000000007</v>
      </c>
      <c r="J21" s="211"/>
      <c r="K21" s="210">
        <v>259.1363466565216</v>
      </c>
      <c r="L21" s="214"/>
      <c r="M21" s="215">
        <f t="shared" si="0"/>
        <v>2054.9926033875618</v>
      </c>
    </row>
    <row r="22" spans="1:13">
      <c r="A22" s="27" t="s">
        <v>49</v>
      </c>
      <c r="B22" s="209">
        <v>0.12241200000000002</v>
      </c>
      <c r="C22" s="210">
        <v>22.494810427307844</v>
      </c>
      <c r="D22" s="210">
        <v>9.2906013814908466</v>
      </c>
      <c r="E22" s="211"/>
      <c r="F22" s="210">
        <v>58.0201577961517</v>
      </c>
      <c r="G22" s="210">
        <v>79.653218468532629</v>
      </c>
      <c r="H22" s="210">
        <v>0.33726783479371097</v>
      </c>
      <c r="I22" s="211"/>
      <c r="J22" s="210">
        <v>6.05780964E-3</v>
      </c>
      <c r="K22" s="210">
        <v>50.346665612549202</v>
      </c>
      <c r="L22" s="214"/>
      <c r="M22" s="215">
        <f t="shared" si="0"/>
        <v>220.27119133046594</v>
      </c>
    </row>
    <row r="23" spans="1:13">
      <c r="A23" s="27" t="s">
        <v>50</v>
      </c>
      <c r="B23" s="209">
        <v>2.15727E-2</v>
      </c>
      <c r="C23" s="210">
        <v>3.2770834196812695</v>
      </c>
      <c r="D23" s="210">
        <v>176.40467409113569</v>
      </c>
      <c r="E23" s="210">
        <v>7.8608349999999998</v>
      </c>
      <c r="F23" s="210">
        <v>249.4891318618462</v>
      </c>
      <c r="G23" s="210">
        <v>54.18951254176401</v>
      </c>
      <c r="H23" s="210">
        <v>0.135134144232676</v>
      </c>
      <c r="I23" s="211"/>
      <c r="J23" s="211"/>
      <c r="K23" s="210">
        <v>6.6996450012835043</v>
      </c>
      <c r="L23" s="212">
        <v>1.9654899999999998E-6</v>
      </c>
      <c r="M23" s="213">
        <f t="shared" si="0"/>
        <v>498.07759072543342</v>
      </c>
    </row>
    <row r="24" spans="1:13">
      <c r="A24" s="27" t="s">
        <v>51</v>
      </c>
      <c r="B24" s="209">
        <v>6.3844499999999998E-3</v>
      </c>
      <c r="C24" s="210">
        <v>1.4233862731881786</v>
      </c>
      <c r="D24" s="210">
        <v>483.99406299494393</v>
      </c>
      <c r="E24" s="210">
        <v>112.04540800000001</v>
      </c>
      <c r="F24" s="210">
        <v>257.99610626058728</v>
      </c>
      <c r="G24" s="210">
        <v>10.776502561933654</v>
      </c>
      <c r="H24" s="210">
        <v>3.4789749926897699E-2</v>
      </c>
      <c r="I24" s="210">
        <v>4</v>
      </c>
      <c r="J24" s="211"/>
      <c r="K24" s="210">
        <v>3.3686394789529936</v>
      </c>
      <c r="L24" s="212">
        <v>2.4060671999999995E-2</v>
      </c>
      <c r="M24" s="213">
        <f t="shared" si="0"/>
        <v>873.66934044153288</v>
      </c>
    </row>
    <row r="25" spans="1:13">
      <c r="A25" s="27" t="s">
        <v>52</v>
      </c>
      <c r="B25" s="209">
        <v>3.4020149999999999E-2</v>
      </c>
      <c r="C25" s="210">
        <v>2.8278364305727726</v>
      </c>
      <c r="D25" s="210">
        <v>137.58918821016985</v>
      </c>
      <c r="E25" s="210">
        <v>3.9699999999999992E-2</v>
      </c>
      <c r="F25" s="210">
        <v>1330.8975462303163</v>
      </c>
      <c r="G25" s="210">
        <v>55.144573124013114</v>
      </c>
      <c r="H25" s="210">
        <v>0.15323335810643901</v>
      </c>
      <c r="I25" s="210">
        <v>19.7316</v>
      </c>
      <c r="J25" s="210">
        <v>1.00273954E-2</v>
      </c>
      <c r="K25" s="210">
        <v>11.970000373393942</v>
      </c>
      <c r="L25" s="214"/>
      <c r="M25" s="215">
        <f t="shared" si="0"/>
        <v>1558.3977252719724</v>
      </c>
    </row>
    <row r="26" spans="1:13">
      <c r="A26" s="27" t="s">
        <v>53</v>
      </c>
      <c r="B26" s="209">
        <v>4.0630199999999997E-3</v>
      </c>
      <c r="C26" s="210">
        <v>1.2241410120269391</v>
      </c>
      <c r="D26" s="210">
        <v>1879.3465986789383</v>
      </c>
      <c r="E26" s="210">
        <v>3.0856499999999998</v>
      </c>
      <c r="F26" s="210">
        <v>85.123972567331407</v>
      </c>
      <c r="G26" s="210">
        <v>13.168945405964616</v>
      </c>
      <c r="H26" s="210">
        <v>1.8481407423183001E-2</v>
      </c>
      <c r="I26" s="211"/>
      <c r="J26" s="210">
        <v>1.5082964989999999E-2</v>
      </c>
      <c r="K26" s="210">
        <v>0.66959381250041161</v>
      </c>
      <c r="L26" s="212">
        <v>2.19827E-7</v>
      </c>
      <c r="M26" s="213">
        <f t="shared" si="0"/>
        <v>1982.6565290890017</v>
      </c>
    </row>
    <row r="27" spans="1:13">
      <c r="A27" s="27" t="s">
        <v>54</v>
      </c>
      <c r="B27" s="209">
        <v>1.9772499999999998E-2</v>
      </c>
      <c r="C27" s="210">
        <v>1.4389405317137745</v>
      </c>
      <c r="D27" s="210">
        <v>15.355651556068441</v>
      </c>
      <c r="E27" s="210">
        <v>1.279131</v>
      </c>
      <c r="F27" s="210">
        <v>36.43043955457113</v>
      </c>
      <c r="G27" s="210">
        <v>23.021817964851447</v>
      </c>
      <c r="H27" s="210">
        <v>8.48242585075758E-2</v>
      </c>
      <c r="I27" s="211"/>
      <c r="J27" s="210">
        <v>9.9054663000000005E-3</v>
      </c>
      <c r="K27" s="210">
        <v>9.5794434053848683</v>
      </c>
      <c r="L27" s="214"/>
      <c r="M27" s="215">
        <f t="shared" si="0"/>
        <v>87.219926237397232</v>
      </c>
    </row>
    <row r="28" spans="1:13">
      <c r="A28" s="27" t="s">
        <v>55</v>
      </c>
      <c r="B28" s="209">
        <v>1.9252249999999999E-2</v>
      </c>
      <c r="C28" s="210">
        <v>0.25954853533340055</v>
      </c>
      <c r="D28" s="210">
        <v>321.45405279093319</v>
      </c>
      <c r="E28" s="210">
        <v>23.998835</v>
      </c>
      <c r="F28" s="210">
        <v>391.47045468549368</v>
      </c>
      <c r="G28" s="210">
        <v>22.26156565901238</v>
      </c>
      <c r="H28" s="210">
        <v>5.2421348905299203E-2</v>
      </c>
      <c r="I28" s="211"/>
      <c r="J28" s="210">
        <v>2.0065577800000001E-2</v>
      </c>
      <c r="K28" s="210">
        <v>6.6107648058559345</v>
      </c>
      <c r="L28" s="214"/>
      <c r="M28" s="215">
        <f t="shared" si="0"/>
        <v>766.14696065333396</v>
      </c>
    </row>
    <row r="29" spans="1:13">
      <c r="A29" s="27" t="s">
        <v>56</v>
      </c>
      <c r="B29" s="209">
        <v>8.3288500000000005E-3</v>
      </c>
      <c r="C29" s="210">
        <v>0.15136239302338228</v>
      </c>
      <c r="D29" s="210">
        <v>38.031029004411053</v>
      </c>
      <c r="E29" s="210">
        <v>5.1402000000000003E-2</v>
      </c>
      <c r="F29" s="210">
        <v>140.39918854452196</v>
      </c>
      <c r="G29" s="210">
        <v>10.144128454895567</v>
      </c>
      <c r="H29" s="210">
        <v>3.7480577062499999E-2</v>
      </c>
      <c r="I29" s="211"/>
      <c r="J29" s="211"/>
      <c r="K29" s="210">
        <v>3.7966256452235849</v>
      </c>
      <c r="L29" s="212">
        <v>0.25394463958903796</v>
      </c>
      <c r="M29" s="213">
        <f t="shared" si="0"/>
        <v>192.87349010872708</v>
      </c>
    </row>
    <row r="30" spans="1:13" ht="26.25">
      <c r="A30" s="27" t="s">
        <v>57</v>
      </c>
      <c r="B30" s="209">
        <v>3.8241799999999999E-3</v>
      </c>
      <c r="C30" s="210">
        <v>8.1155267985520044E-2</v>
      </c>
      <c r="D30" s="210">
        <v>48.135174764531079</v>
      </c>
      <c r="E30" s="210">
        <v>1.8260290000000001</v>
      </c>
      <c r="F30" s="210">
        <v>40.534737815441098</v>
      </c>
      <c r="G30" s="210">
        <v>5.7506901802669343</v>
      </c>
      <c r="H30" s="210">
        <v>1.88620849754059E-2</v>
      </c>
      <c r="I30" s="210">
        <v>2</v>
      </c>
      <c r="J30" s="210">
        <v>1.4228945349999999E-2</v>
      </c>
      <c r="K30" s="210">
        <v>2.1935792376020271</v>
      </c>
      <c r="L30" s="214"/>
      <c r="M30" s="215">
        <f t="shared" si="0"/>
        <v>100.55828147615205</v>
      </c>
    </row>
    <row r="31" spans="1:13">
      <c r="A31" s="27" t="s">
        <v>58</v>
      </c>
      <c r="B31" s="209">
        <v>0.46302599999999999</v>
      </c>
      <c r="C31" s="210">
        <v>90.996733429873444</v>
      </c>
      <c r="D31" s="210">
        <v>43.794223465854913</v>
      </c>
      <c r="E31" s="210">
        <v>42.301524000000008</v>
      </c>
      <c r="F31" s="210">
        <v>985.95576468525667</v>
      </c>
      <c r="G31" s="210">
        <v>289.41824392847712</v>
      </c>
      <c r="H31" s="210">
        <v>1.6623029026564</v>
      </c>
      <c r="I31" s="210">
        <v>48.35</v>
      </c>
      <c r="J31" s="210">
        <v>2.2805458040000001E-2</v>
      </c>
      <c r="K31" s="210">
        <v>83.111710113388014</v>
      </c>
      <c r="L31" s="214"/>
      <c r="M31" s="215">
        <f t="shared" si="0"/>
        <v>1586.0763339835464</v>
      </c>
    </row>
    <row r="32" spans="1:13">
      <c r="A32" s="27" t="s">
        <v>59</v>
      </c>
      <c r="B32" s="209">
        <v>7.4209999999999996E-3</v>
      </c>
      <c r="C32" s="210">
        <v>0.30342342658586069</v>
      </c>
      <c r="D32" s="210">
        <v>22.848069488985328</v>
      </c>
      <c r="E32" s="210">
        <v>2.0441999999999998E-2</v>
      </c>
      <c r="F32" s="210">
        <v>34.452575070314502</v>
      </c>
      <c r="G32" s="210">
        <v>2.5536963512577096</v>
      </c>
      <c r="H32" s="210">
        <v>1.7761962094696999E-2</v>
      </c>
      <c r="I32" s="211"/>
      <c r="J32" s="211"/>
      <c r="K32" s="210">
        <v>3.0727725221017628</v>
      </c>
      <c r="L32" s="214"/>
      <c r="M32" s="215">
        <f t="shared" si="0"/>
        <v>63.276161821339862</v>
      </c>
    </row>
    <row r="33" spans="1:13">
      <c r="A33" s="27" t="s">
        <v>60</v>
      </c>
      <c r="B33" s="209">
        <v>7.0334499999999994E-2</v>
      </c>
      <c r="C33" s="210">
        <v>17.269872102398946</v>
      </c>
      <c r="D33" s="210">
        <v>176.58028478829289</v>
      </c>
      <c r="E33" s="210">
        <v>2.11761</v>
      </c>
      <c r="F33" s="210">
        <v>1041.1260259439002</v>
      </c>
      <c r="G33" s="210">
        <v>68.720668078169453</v>
      </c>
      <c r="H33" s="210">
        <v>0.28462849256529998</v>
      </c>
      <c r="I33" s="210">
        <v>11</v>
      </c>
      <c r="J33" s="211"/>
      <c r="K33" s="210">
        <v>18.305316645672541</v>
      </c>
      <c r="L33" s="214"/>
      <c r="M33" s="215">
        <f t="shared" si="0"/>
        <v>1335.4747405509995</v>
      </c>
    </row>
    <row r="34" spans="1:13">
      <c r="A34" s="27" t="s">
        <v>61</v>
      </c>
      <c r="B34" s="209">
        <v>2.8990550000000006E-3</v>
      </c>
      <c r="C34" s="210">
        <v>0.4931045531702139</v>
      </c>
      <c r="D34" s="210">
        <v>4.0717389261554722</v>
      </c>
      <c r="E34" s="210">
        <v>6.0303699999999996</v>
      </c>
      <c r="F34" s="210">
        <v>10.033150020088293</v>
      </c>
      <c r="G34" s="210">
        <v>6.1050654375765863</v>
      </c>
      <c r="H34" s="210">
        <v>7.2402768749999999E-3</v>
      </c>
      <c r="I34" s="211"/>
      <c r="J34" s="211"/>
      <c r="K34" s="210">
        <v>1.8212432837838328</v>
      </c>
      <c r="L34" s="212">
        <v>9.0531546800000015E-3</v>
      </c>
      <c r="M34" s="213">
        <f t="shared" si="0"/>
        <v>28.573864707329395</v>
      </c>
    </row>
    <row r="35" spans="1:13">
      <c r="A35" s="27" t="s">
        <v>62</v>
      </c>
      <c r="B35" s="209">
        <v>0.35961799999999994</v>
      </c>
      <c r="C35" s="210">
        <v>89.07519319187</v>
      </c>
      <c r="D35" s="210">
        <v>93.639434843760071</v>
      </c>
      <c r="E35" s="210">
        <v>3.2477729999999996</v>
      </c>
      <c r="F35" s="210">
        <v>1049.4308310575504</v>
      </c>
      <c r="G35" s="210">
        <v>258.98865787334091</v>
      </c>
      <c r="H35" s="210">
        <v>1.6701349611212499</v>
      </c>
      <c r="I35" s="210">
        <v>4.0305</v>
      </c>
      <c r="J35" s="211"/>
      <c r="K35" s="210">
        <v>138.56379014694343</v>
      </c>
      <c r="L35" s="214"/>
      <c r="M35" s="215">
        <f t="shared" si="0"/>
        <v>1639.0059330745862</v>
      </c>
    </row>
    <row r="36" spans="1:13">
      <c r="A36" s="27" t="s">
        <v>63</v>
      </c>
      <c r="B36" s="209">
        <v>0.35052250000000001</v>
      </c>
      <c r="C36" s="210">
        <v>81.055272465507841</v>
      </c>
      <c r="D36" s="210">
        <v>998.6185364397578</v>
      </c>
      <c r="E36" s="210">
        <v>2.1598359999999999</v>
      </c>
      <c r="F36" s="210">
        <v>309.93653966199213</v>
      </c>
      <c r="G36" s="210">
        <v>166.02469771641637</v>
      </c>
      <c r="H36" s="210">
        <v>1.56858135701832</v>
      </c>
      <c r="I36" s="210">
        <v>47.724249999999991</v>
      </c>
      <c r="J36" s="210">
        <v>2.0033871120000001E-2</v>
      </c>
      <c r="K36" s="210">
        <v>75.187040274353961</v>
      </c>
      <c r="L36" s="212">
        <v>4.8260900000000004E-6</v>
      </c>
      <c r="M36" s="213">
        <f t="shared" si="0"/>
        <v>1682.6453151122562</v>
      </c>
    </row>
    <row r="37" spans="1:13">
      <c r="A37" s="27" t="s">
        <v>64</v>
      </c>
      <c r="B37" s="209">
        <v>1.355315E-2</v>
      </c>
      <c r="C37" s="210">
        <v>3.6554178085897386</v>
      </c>
      <c r="D37" s="210">
        <v>223.44645710383793</v>
      </c>
      <c r="E37" s="210">
        <v>33.842672</v>
      </c>
      <c r="F37" s="210">
        <v>256.82815110443966</v>
      </c>
      <c r="G37" s="210">
        <v>17.026052307654425</v>
      </c>
      <c r="H37" s="210">
        <v>7.2253213958176105E-2</v>
      </c>
      <c r="I37" s="211"/>
      <c r="J37" s="210">
        <v>1.167452337E-2</v>
      </c>
      <c r="K37" s="210">
        <v>6.9490700542176267</v>
      </c>
      <c r="L37" s="212">
        <v>3.3194400000000002E-6</v>
      </c>
      <c r="M37" s="213">
        <f t="shared" si="0"/>
        <v>541.84530458550751</v>
      </c>
    </row>
    <row r="38" spans="1:13">
      <c r="A38" s="27" t="s">
        <v>65</v>
      </c>
      <c r="B38" s="209">
        <v>0.13660050000000001</v>
      </c>
      <c r="C38" s="210">
        <v>29.590801491163834</v>
      </c>
      <c r="D38" s="210">
        <v>66.470302757017848</v>
      </c>
      <c r="E38" s="210">
        <v>8.9048870000000004</v>
      </c>
      <c r="F38" s="210">
        <v>1227.1437553672592</v>
      </c>
      <c r="G38" s="210">
        <v>106.72722006599139</v>
      </c>
      <c r="H38" s="210">
        <v>0.39898274168133302</v>
      </c>
      <c r="I38" s="211"/>
      <c r="J38" s="210">
        <v>1.0269637599999999E-2</v>
      </c>
      <c r="K38" s="210">
        <v>40.579414270054514</v>
      </c>
      <c r="L38" s="214"/>
      <c r="M38" s="215">
        <f t="shared" si="0"/>
        <v>1479.9622338307681</v>
      </c>
    </row>
    <row r="39" spans="1:13">
      <c r="A39" s="27" t="s">
        <v>66</v>
      </c>
      <c r="B39" s="209">
        <v>1.338005E-3</v>
      </c>
      <c r="C39" s="210">
        <v>2.6499231578707733E-2</v>
      </c>
      <c r="D39" s="210">
        <v>11.781955177557569</v>
      </c>
      <c r="E39" s="210">
        <v>2.3925000000000002E-2</v>
      </c>
      <c r="F39" s="210">
        <v>92.44328825659214</v>
      </c>
      <c r="G39" s="210">
        <v>1.7653882688731906</v>
      </c>
      <c r="H39" s="210">
        <v>3.4188911249999998E-3</v>
      </c>
      <c r="I39" s="211"/>
      <c r="J39" s="211"/>
      <c r="K39" s="210">
        <v>0.69863036495994468</v>
      </c>
      <c r="L39" s="212">
        <v>0.32941464600000003</v>
      </c>
      <c r="M39" s="213">
        <f t="shared" si="0"/>
        <v>107.07385784168655</v>
      </c>
    </row>
    <row r="40" spans="1:13" ht="26.25">
      <c r="A40" s="27" t="s">
        <v>67</v>
      </c>
      <c r="B40" s="209">
        <v>3.5711350000000003E-2</v>
      </c>
      <c r="C40" s="210">
        <v>6.8714208536663808</v>
      </c>
      <c r="D40" s="210">
        <v>1435.1081385565317</v>
      </c>
      <c r="E40" s="210">
        <v>70.679824999999994</v>
      </c>
      <c r="F40" s="210">
        <v>398.50245594454623</v>
      </c>
      <c r="G40" s="210">
        <v>22.140761717362299</v>
      </c>
      <c r="H40" s="210">
        <v>0.24949308636687501</v>
      </c>
      <c r="I40" s="210">
        <v>44</v>
      </c>
      <c r="J40" s="210">
        <v>1.5987706179999998E-2</v>
      </c>
      <c r="K40" s="210">
        <v>8.7202681829183692</v>
      </c>
      <c r="L40" s="212">
        <v>2.5822854519999997E-2</v>
      </c>
      <c r="M40" s="213">
        <f t="shared" si="0"/>
        <v>1986.3498852520916</v>
      </c>
    </row>
    <row r="41" spans="1:13">
      <c r="A41" s="27" t="s">
        <v>68</v>
      </c>
      <c r="B41" s="209">
        <v>0.12569250000000001</v>
      </c>
      <c r="C41" s="210">
        <v>29.205984373645155</v>
      </c>
      <c r="D41" s="210">
        <v>186.40226692620843</v>
      </c>
      <c r="E41" s="210">
        <v>1.7771999999999996E-2</v>
      </c>
      <c r="F41" s="210">
        <v>3207.2423969085025</v>
      </c>
      <c r="G41" s="210">
        <v>76.727092048682024</v>
      </c>
      <c r="H41" s="210">
        <v>0.51953412990916703</v>
      </c>
      <c r="I41" s="210">
        <v>20.25</v>
      </c>
      <c r="J41" s="210">
        <v>6.5039399999999999E-5</v>
      </c>
      <c r="K41" s="210">
        <v>32.28673189216606</v>
      </c>
      <c r="L41" s="214"/>
      <c r="M41" s="215">
        <f t="shared" si="0"/>
        <v>3552.7775358185136</v>
      </c>
    </row>
    <row r="42" spans="1:13">
      <c r="A42" s="27" t="s">
        <v>69</v>
      </c>
      <c r="B42" s="209">
        <v>1.73397E-2</v>
      </c>
      <c r="C42" s="210">
        <v>4.1144272789027081</v>
      </c>
      <c r="D42" s="210">
        <v>2673.3551124324367</v>
      </c>
      <c r="E42" s="211"/>
      <c r="F42" s="210">
        <v>164.64915268377828</v>
      </c>
      <c r="G42" s="210">
        <v>17.221240770302032</v>
      </c>
      <c r="H42" s="210">
        <v>0.147474359699823</v>
      </c>
      <c r="I42" s="211"/>
      <c r="J42" s="210">
        <v>5.316753363E-2</v>
      </c>
      <c r="K42" s="210">
        <v>2.6385525947864839</v>
      </c>
      <c r="L42" s="212">
        <v>2.1071176E-2</v>
      </c>
      <c r="M42" s="213">
        <f t="shared" si="0"/>
        <v>2862.2175385295363</v>
      </c>
    </row>
    <row r="43" spans="1:13" ht="15.75" thickBot="1">
      <c r="A43" s="28" t="s">
        <v>70</v>
      </c>
      <c r="B43" s="216">
        <v>0.12205050000000001</v>
      </c>
      <c r="C43" s="217">
        <v>17.990482086114479</v>
      </c>
      <c r="D43" s="217">
        <v>871.22593219883936</v>
      </c>
      <c r="E43" s="217">
        <v>7.8131180000000002</v>
      </c>
      <c r="F43" s="217">
        <v>8053.5751600626418</v>
      </c>
      <c r="G43" s="217">
        <v>92.230304409029671</v>
      </c>
      <c r="H43" s="217">
        <v>0.44591670357568702</v>
      </c>
      <c r="I43" s="217">
        <v>0.7</v>
      </c>
      <c r="J43" s="217">
        <v>1.2960044400000001E-2</v>
      </c>
      <c r="K43" s="217">
        <v>32.424456158954726</v>
      </c>
      <c r="L43" s="218"/>
      <c r="M43" s="219">
        <f t="shared" si="0"/>
        <v>9076.5403801635566</v>
      </c>
    </row>
    <row r="44" spans="1:13" s="15" customFormat="1" ht="15.75" thickBot="1">
      <c r="A44" s="29" t="s">
        <v>30</v>
      </c>
      <c r="B44" s="51">
        <f>SUM(B5:B43)</f>
        <v>4.6450020200000006</v>
      </c>
      <c r="C44" s="51">
        <f t="shared" ref="C44:L44" si="1">SUM(C5:C43)</f>
        <v>778.65959606049978</v>
      </c>
      <c r="D44" s="51">
        <f t="shared" si="1"/>
        <v>19243.650934390753</v>
      </c>
      <c r="E44" s="51">
        <f t="shared" si="1"/>
        <v>692.40855400000021</v>
      </c>
      <c r="F44" s="51">
        <f t="shared" si="1"/>
        <v>30305.240928768413</v>
      </c>
      <c r="G44" s="51">
        <f t="shared" si="1"/>
        <v>2637.5247546607457</v>
      </c>
      <c r="H44" s="51">
        <f t="shared" si="1"/>
        <v>16.859643295987393</v>
      </c>
      <c r="I44" s="51">
        <f t="shared" si="1"/>
        <v>477.40834999999998</v>
      </c>
      <c r="J44" s="51">
        <f t="shared" si="1"/>
        <v>0.30134886473999994</v>
      </c>
      <c r="K44" s="51">
        <f t="shared" si="1"/>
        <v>960.53020955792238</v>
      </c>
      <c r="L44" s="52">
        <f t="shared" si="1"/>
        <v>1.365153355154038</v>
      </c>
      <c r="M44" s="9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4"/>
  <sheetViews>
    <sheetView workbookViewId="0">
      <selection activeCell="A39" sqref="A39"/>
    </sheetView>
  </sheetViews>
  <sheetFormatPr defaultRowHeight="15"/>
  <cols>
    <col min="1" max="1" width="13.5703125" style="124" customWidth="1"/>
    <col min="2" max="2" width="55.140625" customWidth="1"/>
  </cols>
  <sheetData>
    <row r="1" spans="1:2">
      <c r="A1" s="123" t="s">
        <v>90</v>
      </c>
    </row>
    <row r="2" spans="1:2">
      <c r="A2" s="123"/>
    </row>
    <row r="3" spans="1:2">
      <c r="A3" s="21" t="s">
        <v>134</v>
      </c>
    </row>
    <row r="4" spans="1:2">
      <c r="A4" s="21"/>
    </row>
    <row r="5" spans="1:2">
      <c r="A5" s="21" t="s">
        <v>120</v>
      </c>
      <c r="B5" s="21" t="s">
        <v>135</v>
      </c>
    </row>
    <row r="6" spans="1:2">
      <c r="A6" s="125" t="s">
        <v>71</v>
      </c>
      <c r="B6" s="126" t="s">
        <v>91</v>
      </c>
    </row>
    <row r="7" spans="1:2">
      <c r="A7" s="125" t="s">
        <v>21</v>
      </c>
      <c r="B7" s="126" t="s">
        <v>92</v>
      </c>
    </row>
    <row r="8" spans="1:2">
      <c r="A8" s="125" t="s">
        <v>22</v>
      </c>
      <c r="B8" s="126" t="s">
        <v>93</v>
      </c>
    </row>
    <row r="9" spans="1:2">
      <c r="A9" s="125" t="s">
        <v>7</v>
      </c>
      <c r="B9" s="126" t="s">
        <v>94</v>
      </c>
    </row>
    <row r="10" spans="1:2">
      <c r="A10" s="125" t="s">
        <v>23</v>
      </c>
      <c r="B10" s="126" t="s">
        <v>95</v>
      </c>
    </row>
    <row r="11" spans="1:2">
      <c r="A11" s="125" t="s">
        <v>24</v>
      </c>
      <c r="B11" s="126" t="s">
        <v>96</v>
      </c>
    </row>
    <row r="12" spans="1:2">
      <c r="A12" s="125" t="s">
        <v>8</v>
      </c>
      <c r="B12" s="126" t="s">
        <v>97</v>
      </c>
    </row>
    <row r="13" spans="1:2">
      <c r="A13" s="125" t="s">
        <v>98</v>
      </c>
      <c r="B13" s="126" t="s">
        <v>99</v>
      </c>
    </row>
    <row r="14" spans="1:2">
      <c r="A14" s="125" t="s">
        <v>9</v>
      </c>
      <c r="B14" s="126" t="s">
        <v>100</v>
      </c>
    </row>
    <row r="15" spans="1:2" ht="24.75">
      <c r="A15" s="125" t="s">
        <v>25</v>
      </c>
      <c r="B15" s="126" t="s">
        <v>101</v>
      </c>
    </row>
    <row r="16" spans="1:2">
      <c r="A16" s="125" t="s">
        <v>10</v>
      </c>
      <c r="B16" s="126" t="s">
        <v>102</v>
      </c>
    </row>
    <row r="17" spans="1:2">
      <c r="A17" s="125" t="s">
        <v>26</v>
      </c>
      <c r="B17" s="126" t="s">
        <v>103</v>
      </c>
    </row>
    <row r="18" spans="1:2" ht="24.75">
      <c r="A18" s="125" t="s">
        <v>11</v>
      </c>
      <c r="B18" s="126" t="s">
        <v>104</v>
      </c>
    </row>
    <row r="19" spans="1:2">
      <c r="A19" s="125" t="s">
        <v>12</v>
      </c>
      <c r="B19" s="126" t="s">
        <v>105</v>
      </c>
    </row>
    <row r="20" spans="1:2">
      <c r="A20" s="125" t="s">
        <v>72</v>
      </c>
      <c r="B20" s="126" t="s">
        <v>106</v>
      </c>
    </row>
    <row r="21" spans="1:2">
      <c r="A21" s="125" t="s">
        <v>27</v>
      </c>
      <c r="B21" s="126" t="s">
        <v>107</v>
      </c>
    </row>
    <row r="22" spans="1:2">
      <c r="A22" s="125" t="s">
        <v>108</v>
      </c>
      <c r="B22" s="126" t="s">
        <v>109</v>
      </c>
    </row>
    <row r="23" spans="1:2">
      <c r="A23" s="125" t="s">
        <v>19</v>
      </c>
      <c r="B23" s="126" t="s">
        <v>110</v>
      </c>
    </row>
    <row r="24" spans="1:2">
      <c r="A24" s="125" t="s">
        <v>14</v>
      </c>
      <c r="B24" s="126" t="s">
        <v>111</v>
      </c>
    </row>
    <row r="25" spans="1:2">
      <c r="A25" s="125" t="s">
        <v>18</v>
      </c>
      <c r="B25" s="126" t="s">
        <v>112</v>
      </c>
    </row>
    <row r="26" spans="1:2">
      <c r="A26" s="125" t="s">
        <v>20</v>
      </c>
      <c r="B26" s="126" t="s">
        <v>113</v>
      </c>
    </row>
    <row r="27" spans="1:2">
      <c r="A27" s="125" t="s">
        <v>16</v>
      </c>
      <c r="B27" s="126" t="s">
        <v>114</v>
      </c>
    </row>
    <row r="28" spans="1:2">
      <c r="A28" s="125" t="s">
        <v>15</v>
      </c>
      <c r="B28" s="126" t="s">
        <v>115</v>
      </c>
    </row>
    <row r="29" spans="1:2">
      <c r="A29" s="125" t="s">
        <v>17</v>
      </c>
      <c r="B29" s="126" t="s">
        <v>116</v>
      </c>
    </row>
    <row r="30" spans="1:2">
      <c r="A30" s="125"/>
      <c r="B30" s="127"/>
    </row>
    <row r="31" spans="1:2">
      <c r="A31" s="125" t="s">
        <v>28</v>
      </c>
      <c r="B31" s="126" t="s">
        <v>117</v>
      </c>
    </row>
    <row r="32" spans="1:2">
      <c r="A32" s="125" t="s">
        <v>29</v>
      </c>
      <c r="B32" s="126" t="s">
        <v>118</v>
      </c>
    </row>
    <row r="34" spans="1:2">
      <c r="A34" s="21" t="s">
        <v>119</v>
      </c>
    </row>
    <row r="35" spans="1:2">
      <c r="A35"/>
    </row>
    <row r="36" spans="1:2">
      <c r="A36" s="21" t="s">
        <v>120</v>
      </c>
      <c r="B36" s="21" t="s">
        <v>121</v>
      </c>
    </row>
    <row r="37" spans="1:2">
      <c r="A37" s="128" t="s">
        <v>3</v>
      </c>
      <c r="B37" s="128" t="s">
        <v>122</v>
      </c>
    </row>
    <row r="38" spans="1:2">
      <c r="A38" s="128" t="s">
        <v>137</v>
      </c>
      <c r="B38" s="128" t="s">
        <v>123</v>
      </c>
    </row>
    <row r="39" spans="1:2">
      <c r="A39" s="128" t="s">
        <v>73</v>
      </c>
      <c r="B39" s="128" t="s">
        <v>124</v>
      </c>
    </row>
    <row r="40" spans="1:2">
      <c r="A40" s="128" t="s">
        <v>4</v>
      </c>
      <c r="B40" s="128" t="s">
        <v>125</v>
      </c>
    </row>
    <row r="41" spans="1:2">
      <c r="A41" s="128" t="s">
        <v>126</v>
      </c>
      <c r="B41" s="128" t="s">
        <v>127</v>
      </c>
    </row>
    <row r="42" spans="1:2">
      <c r="A42" s="128" t="s">
        <v>5</v>
      </c>
      <c r="B42" s="128" t="s">
        <v>128</v>
      </c>
    </row>
    <row r="43" spans="1:2">
      <c r="A43" s="128" t="s">
        <v>0</v>
      </c>
      <c r="B43" s="128" t="s">
        <v>129</v>
      </c>
    </row>
    <row r="44" spans="1:2">
      <c r="A44" s="128" t="s">
        <v>1</v>
      </c>
      <c r="B44" s="128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K39" sqref="K39"/>
    </sheetView>
  </sheetViews>
  <sheetFormatPr defaultRowHeight="15"/>
  <cols>
    <col min="1" max="1" width="13.85546875" style="4" bestFit="1" customWidth="1"/>
    <col min="2" max="2" width="10.7109375" style="4" bestFit="1" customWidth="1"/>
    <col min="3" max="3" width="9.140625" style="6" bestFit="1" customWidth="1"/>
    <col min="4" max="4" width="8.140625" style="6" bestFit="1" customWidth="1"/>
    <col min="5" max="6" width="9.140625" style="6" bestFit="1" customWidth="1"/>
    <col min="7" max="8" width="8.140625" style="6" bestFit="1" customWidth="1"/>
    <col min="9" max="9" width="9.140625" style="6" bestFit="1" customWidth="1"/>
    <col min="10" max="16384" width="9.140625" style="4"/>
  </cols>
  <sheetData>
    <row r="1" spans="1:9" s="128" customFormat="1" ht="12.75">
      <c r="A1" s="21" t="s">
        <v>132</v>
      </c>
    </row>
    <row r="2" spans="1:9" s="128" customFormat="1" ht="12.75">
      <c r="A2" s="128" t="s">
        <v>133</v>
      </c>
    </row>
    <row r="3" spans="1:9" ht="15.75" thickBot="1"/>
    <row r="4" spans="1:9" ht="15.75" thickBot="1">
      <c r="A4" s="244" t="s">
        <v>74</v>
      </c>
      <c r="B4" s="245" t="s">
        <v>0</v>
      </c>
      <c r="C4" s="246" t="s">
        <v>73</v>
      </c>
      <c r="D4" s="246" t="s">
        <v>1</v>
      </c>
      <c r="E4" s="246" t="s">
        <v>2</v>
      </c>
      <c r="F4" s="246" t="s">
        <v>3</v>
      </c>
      <c r="G4" s="246" t="s">
        <v>137</v>
      </c>
      <c r="H4" s="246" t="s">
        <v>4</v>
      </c>
      <c r="I4" s="247" t="s">
        <v>5</v>
      </c>
    </row>
    <row r="5" spans="1:9">
      <c r="A5" s="153" t="s">
        <v>71</v>
      </c>
      <c r="B5" s="154">
        <v>12941.655950829989</v>
      </c>
      <c r="C5" s="155"/>
      <c r="D5" s="155"/>
      <c r="E5" s="156">
        <v>3308.7452807696041</v>
      </c>
      <c r="F5" s="156">
        <v>288.10581181180117</v>
      </c>
      <c r="G5" s="156">
        <v>242.26824952080037</v>
      </c>
      <c r="H5" s="156">
        <v>351.14284466919986</v>
      </c>
      <c r="I5" s="157">
        <v>883.28932542219968</v>
      </c>
    </row>
    <row r="6" spans="1:9">
      <c r="A6" s="158" t="s">
        <v>21</v>
      </c>
      <c r="B6" s="159">
        <v>42242.615188186013</v>
      </c>
      <c r="C6" s="160">
        <v>21.746823242174493</v>
      </c>
      <c r="D6" s="161"/>
      <c r="E6" s="160">
        <v>3530.3561589848205</v>
      </c>
      <c r="F6" s="160">
        <v>243.37326204733688</v>
      </c>
      <c r="G6" s="160">
        <v>225.02437135376519</v>
      </c>
      <c r="H6" s="160">
        <v>19.849019460936788</v>
      </c>
      <c r="I6" s="162">
        <v>14265.898651385347</v>
      </c>
    </row>
    <row r="7" spans="1:9">
      <c r="A7" s="158" t="s">
        <v>22</v>
      </c>
      <c r="B7" s="163"/>
      <c r="C7" s="161"/>
      <c r="D7" s="161"/>
      <c r="E7" s="161"/>
      <c r="F7" s="161"/>
      <c r="G7" s="161"/>
      <c r="H7" s="161"/>
      <c r="I7" s="162">
        <v>50610.463003000055</v>
      </c>
    </row>
    <row r="8" spans="1:9">
      <c r="A8" s="158" t="s">
        <v>7</v>
      </c>
      <c r="B8" s="163"/>
      <c r="C8" s="161"/>
      <c r="D8" s="161"/>
      <c r="E8" s="161"/>
      <c r="F8" s="160">
        <v>35574.258312000034</v>
      </c>
      <c r="G8" s="160">
        <v>3679.1105512000008</v>
      </c>
      <c r="H8" s="161"/>
      <c r="I8" s="164"/>
    </row>
    <row r="9" spans="1:9">
      <c r="A9" s="158" t="s">
        <v>23</v>
      </c>
      <c r="B9" s="159">
        <v>556.40966750000007</v>
      </c>
      <c r="C9" s="161"/>
      <c r="D9" s="160">
        <v>4.6450020199999953</v>
      </c>
      <c r="E9" s="160">
        <v>204.38021329999995</v>
      </c>
      <c r="F9" s="160">
        <v>480.29282899999987</v>
      </c>
      <c r="G9" s="160">
        <v>415.26304350000026</v>
      </c>
      <c r="H9" s="160">
        <v>23.225012339999992</v>
      </c>
      <c r="I9" s="162">
        <v>15.792989019999986</v>
      </c>
    </row>
    <row r="10" spans="1:9">
      <c r="A10" s="158" t="s">
        <v>24</v>
      </c>
      <c r="B10" s="159">
        <v>1803.2644198650003</v>
      </c>
      <c r="C10" s="160">
        <v>43.567019999999978</v>
      </c>
      <c r="D10" s="160">
        <v>778.65959606049989</v>
      </c>
      <c r="E10" s="160">
        <v>4589.0427554250009</v>
      </c>
      <c r="F10" s="160">
        <v>71.635017091794126</v>
      </c>
      <c r="G10" s="160">
        <v>62.607752029147093</v>
      </c>
      <c r="H10" s="160">
        <v>912.37956971764834</v>
      </c>
      <c r="I10" s="162">
        <v>248.16906293526441</v>
      </c>
    </row>
    <row r="11" spans="1:9">
      <c r="A11" s="158" t="s">
        <v>8</v>
      </c>
      <c r="B11" s="163"/>
      <c r="C11" s="161"/>
      <c r="D11" s="160">
        <v>19243.650934390742</v>
      </c>
      <c r="E11" s="161"/>
      <c r="F11" s="161"/>
      <c r="G11" s="161"/>
      <c r="H11" s="161"/>
      <c r="I11" s="164"/>
    </row>
    <row r="12" spans="1:9">
      <c r="A12" s="158" t="s">
        <v>6</v>
      </c>
      <c r="B12" s="159">
        <v>42064.406251000015</v>
      </c>
      <c r="C12" s="161"/>
      <c r="D12" s="160">
        <v>692.40855399999964</v>
      </c>
      <c r="E12" s="160">
        <v>679.33363299999974</v>
      </c>
      <c r="F12" s="160">
        <v>4373.2768620000024</v>
      </c>
      <c r="G12" s="160">
        <v>3706.1639050000003</v>
      </c>
      <c r="H12" s="160">
        <v>348.31792100000001</v>
      </c>
      <c r="I12" s="162">
        <v>9953.7127269999946</v>
      </c>
    </row>
    <row r="13" spans="1:9">
      <c r="A13" s="158" t="s">
        <v>9</v>
      </c>
      <c r="B13" s="159">
        <v>1105.3902465400001</v>
      </c>
      <c r="C13" s="161"/>
      <c r="D13" s="161"/>
      <c r="E13" s="161"/>
      <c r="F13" s="160">
        <v>2865.6902368699925</v>
      </c>
      <c r="G13" s="160">
        <v>2659.5679181999999</v>
      </c>
      <c r="H13" s="161"/>
      <c r="I13" s="162">
        <v>388.30436992599999</v>
      </c>
    </row>
    <row r="14" spans="1:9">
      <c r="A14" s="158" t="s">
        <v>25</v>
      </c>
      <c r="B14" s="163"/>
      <c r="C14" s="161"/>
      <c r="D14" s="161"/>
      <c r="E14" s="161"/>
      <c r="F14" s="161"/>
      <c r="G14" s="161"/>
      <c r="H14" s="161"/>
      <c r="I14" s="162">
        <v>9582.2292049162534</v>
      </c>
    </row>
    <row r="15" spans="1:9">
      <c r="A15" s="158" t="s">
        <v>10</v>
      </c>
      <c r="B15" s="163"/>
      <c r="C15" s="161"/>
      <c r="D15" s="161"/>
      <c r="E15" s="161"/>
      <c r="F15" s="161"/>
      <c r="G15" s="161"/>
      <c r="H15" s="161"/>
      <c r="I15" s="162">
        <v>4956.5566542688985</v>
      </c>
    </row>
    <row r="16" spans="1:9">
      <c r="A16" s="158" t="s">
        <v>26</v>
      </c>
      <c r="B16" s="163"/>
      <c r="C16" s="161"/>
      <c r="D16" s="160">
        <v>30305.240928768428</v>
      </c>
      <c r="E16" s="161"/>
      <c r="F16" s="161"/>
      <c r="G16" s="161"/>
      <c r="H16" s="161"/>
      <c r="I16" s="164"/>
    </row>
    <row r="17" spans="1:9">
      <c r="A17" s="158" t="s">
        <v>11</v>
      </c>
      <c r="B17" s="159">
        <v>372.74483238880009</v>
      </c>
      <c r="C17" s="161"/>
      <c r="D17" s="161"/>
      <c r="E17" s="160">
        <v>28.257517900000046</v>
      </c>
      <c r="F17" s="160">
        <v>96.695021891000096</v>
      </c>
      <c r="G17" s="160">
        <v>90.18682439100003</v>
      </c>
      <c r="H17" s="160">
        <v>2.9475381399999989</v>
      </c>
      <c r="I17" s="162">
        <v>71.928414497549994</v>
      </c>
    </row>
    <row r="18" spans="1:9">
      <c r="A18" s="158" t="s">
        <v>12</v>
      </c>
      <c r="B18" s="159">
        <v>146218.81990000006</v>
      </c>
      <c r="C18" s="161"/>
      <c r="D18" s="161"/>
      <c r="E18" s="160">
        <v>12108.711807760006</v>
      </c>
      <c r="F18" s="161"/>
      <c r="G18" s="161"/>
      <c r="H18" s="161"/>
      <c r="I18" s="162">
        <v>624247.20580760005</v>
      </c>
    </row>
    <row r="19" spans="1:9">
      <c r="A19" s="158" t="s">
        <v>72</v>
      </c>
      <c r="B19" s="159">
        <v>270638.54492562747</v>
      </c>
      <c r="C19" s="160">
        <v>2175.9935888698119</v>
      </c>
      <c r="D19" s="161"/>
      <c r="E19" s="160">
        <v>31466.955841704781</v>
      </c>
      <c r="F19" s="160">
        <v>3357.1989009583926</v>
      </c>
      <c r="G19" s="160">
        <v>3203.5154283862867</v>
      </c>
      <c r="H19" s="160">
        <v>86.762453252861988</v>
      </c>
      <c r="I19" s="162">
        <v>31009.25145192727</v>
      </c>
    </row>
    <row r="20" spans="1:9">
      <c r="A20" s="158" t="s">
        <v>27</v>
      </c>
      <c r="B20" s="159">
        <v>35760.971750850003</v>
      </c>
      <c r="C20" s="161"/>
      <c r="D20" s="161"/>
      <c r="E20" s="160">
        <v>1621.2361134720004</v>
      </c>
      <c r="F20" s="160">
        <v>4730.4274356187998</v>
      </c>
      <c r="G20" s="160">
        <v>4497.7962546689187</v>
      </c>
      <c r="H20" s="160">
        <v>212.60418205799994</v>
      </c>
      <c r="I20" s="162">
        <v>3198.4144759249994</v>
      </c>
    </row>
    <row r="21" spans="1:9">
      <c r="A21" s="158" t="s">
        <v>13</v>
      </c>
      <c r="B21" s="159">
        <v>12914.221151687754</v>
      </c>
      <c r="C21" s="161"/>
      <c r="D21" s="161"/>
      <c r="E21" s="160">
        <v>557.13453450343013</v>
      </c>
      <c r="F21" s="160">
        <v>2516.139320954805</v>
      </c>
      <c r="G21" s="160">
        <v>2114.6210700959655</v>
      </c>
      <c r="H21" s="160">
        <v>73.346165096172939</v>
      </c>
      <c r="I21" s="162">
        <v>1483.3054618916701</v>
      </c>
    </row>
    <row r="22" spans="1:9">
      <c r="A22" s="158" t="s">
        <v>19</v>
      </c>
      <c r="B22" s="159">
        <v>989606.22402906069</v>
      </c>
      <c r="C22" s="160">
        <v>3086.2875884485652</v>
      </c>
      <c r="D22" s="160">
        <v>2637.5247546607452</v>
      </c>
      <c r="E22" s="160">
        <v>164130.20110866232</v>
      </c>
      <c r="F22" s="160">
        <v>6892.698430407032</v>
      </c>
      <c r="G22" s="160">
        <v>5328.0756934748642</v>
      </c>
      <c r="H22" s="160">
        <v>601.1692515865924</v>
      </c>
      <c r="I22" s="162">
        <v>78180.379549804464</v>
      </c>
    </row>
    <row r="23" spans="1:9">
      <c r="A23" s="158" t="s">
        <v>14</v>
      </c>
      <c r="B23" s="163"/>
      <c r="C23" s="161"/>
      <c r="D23" s="160">
        <v>16.859643295987389</v>
      </c>
      <c r="E23" s="161"/>
      <c r="F23" s="161"/>
      <c r="G23" s="161"/>
      <c r="H23" s="161"/>
      <c r="I23" s="162">
        <v>84.797022494611198</v>
      </c>
    </row>
    <row r="24" spans="1:9">
      <c r="A24" s="158" t="s">
        <v>18</v>
      </c>
      <c r="B24" s="159">
        <v>61083.311299999994</v>
      </c>
      <c r="C24" s="160">
        <v>41.850039999999993</v>
      </c>
      <c r="D24" s="160">
        <v>477.40834999999959</v>
      </c>
      <c r="E24" s="160">
        <v>26360.860499999973</v>
      </c>
      <c r="F24" s="160">
        <v>4687.4184999999934</v>
      </c>
      <c r="G24" s="160">
        <v>3542.7302600000021</v>
      </c>
      <c r="H24" s="160">
        <v>13809.007481999997</v>
      </c>
      <c r="I24" s="162">
        <v>10422.014784421295</v>
      </c>
    </row>
    <row r="25" spans="1:9">
      <c r="A25" s="158" t="s">
        <v>20</v>
      </c>
      <c r="B25" s="163"/>
      <c r="C25" s="161"/>
      <c r="D25" s="161"/>
      <c r="E25" s="161"/>
      <c r="F25" s="160">
        <v>62619.19860878701</v>
      </c>
      <c r="G25" s="160">
        <v>8965.0292603546623</v>
      </c>
      <c r="H25" s="161"/>
      <c r="I25" s="164"/>
    </row>
    <row r="26" spans="1:9">
      <c r="A26" s="158" t="s">
        <v>16</v>
      </c>
      <c r="B26" s="159">
        <v>2536.4521137216834</v>
      </c>
      <c r="C26" s="160">
        <v>427.95675987160001</v>
      </c>
      <c r="D26" s="160">
        <v>0.30134886473999989</v>
      </c>
      <c r="E26" s="160">
        <v>15025.597237311613</v>
      </c>
      <c r="F26" s="160">
        <v>429.8830771265998</v>
      </c>
      <c r="G26" s="160">
        <v>427.95675987160001</v>
      </c>
      <c r="H26" s="160">
        <v>94.915615240504138</v>
      </c>
      <c r="I26" s="162">
        <v>809.77410697801213</v>
      </c>
    </row>
    <row r="27" spans="1:9">
      <c r="A27" s="158" t="s">
        <v>15</v>
      </c>
      <c r="B27" s="159">
        <v>114415.83399745465</v>
      </c>
      <c r="C27" s="161"/>
      <c r="D27" s="160">
        <v>960.53020955792226</v>
      </c>
      <c r="E27" s="160">
        <v>1803.3929971074876</v>
      </c>
      <c r="F27" s="160">
        <v>16566.341851328416</v>
      </c>
      <c r="G27" s="160">
        <v>16560.244656909399</v>
      </c>
      <c r="H27" s="160">
        <v>270.75760261118319</v>
      </c>
      <c r="I27" s="162">
        <v>19213.856396310177</v>
      </c>
    </row>
    <row r="28" spans="1:9">
      <c r="A28" s="158" t="s">
        <v>17</v>
      </c>
      <c r="B28" s="159">
        <v>2521.1740624454419</v>
      </c>
      <c r="C28" s="160">
        <v>1021.0670477754772</v>
      </c>
      <c r="D28" s="160">
        <v>1.3651533551540387</v>
      </c>
      <c r="E28" s="160">
        <v>20486.169810198982</v>
      </c>
      <c r="F28" s="160">
        <v>1212.6925122839662</v>
      </c>
      <c r="G28" s="160">
        <v>1021.328991318977</v>
      </c>
      <c r="H28" s="160">
        <v>11528.931126930373</v>
      </c>
      <c r="I28" s="162">
        <v>781.96254117531839</v>
      </c>
    </row>
    <row r="29" spans="1:9">
      <c r="A29" s="158" t="s">
        <v>28</v>
      </c>
      <c r="B29" s="163"/>
      <c r="C29" s="161"/>
      <c r="D29" s="161"/>
      <c r="E29" s="161"/>
      <c r="F29" s="161"/>
      <c r="G29" s="161"/>
      <c r="H29" s="161"/>
      <c r="I29" s="162">
        <v>21461.092825940639</v>
      </c>
    </row>
    <row r="30" spans="1:9" ht="15.75" thickBot="1">
      <c r="A30" s="165" t="s">
        <v>29</v>
      </c>
      <c r="B30" s="166"/>
      <c r="C30" s="167"/>
      <c r="D30" s="167"/>
      <c r="E30" s="167"/>
      <c r="F30" s="168">
        <v>83951.832184185201</v>
      </c>
      <c r="G30" s="168">
        <v>16431.08075137778</v>
      </c>
      <c r="H30" s="167"/>
      <c r="I30" s="169"/>
    </row>
    <row r="31" spans="1:9" s="7" customFormat="1" ht="15.75" thickBot="1">
      <c r="A31" s="8" t="s">
        <v>30</v>
      </c>
      <c r="B31" s="9">
        <f>SUM(B5:B30)</f>
        <v>1736782.0397871579</v>
      </c>
      <c r="C31" s="9">
        <f t="shared" ref="C31:I31" si="0">SUM(C5:C30)</f>
        <v>6818.4688682076294</v>
      </c>
      <c r="D31" s="9">
        <f t="shared" si="0"/>
        <v>55118.594474974219</v>
      </c>
      <c r="E31" s="9">
        <f t="shared" si="0"/>
        <v>285900.37551010004</v>
      </c>
      <c r="F31" s="9">
        <f t="shared" si="0"/>
        <v>230957.15817436221</v>
      </c>
      <c r="G31" s="9">
        <f t="shared" si="0"/>
        <v>73172.571741653184</v>
      </c>
      <c r="H31" s="9">
        <f t="shared" si="0"/>
        <v>28335.355784103467</v>
      </c>
      <c r="I31" s="10">
        <f t="shared" si="0"/>
        <v>881868.3988268401</v>
      </c>
    </row>
    <row r="32" spans="1:9">
      <c r="A32" s="2"/>
      <c r="B32" s="2"/>
      <c r="C32" s="5"/>
      <c r="D32" s="5"/>
      <c r="E32" s="5"/>
      <c r="F32" s="1"/>
      <c r="G32" s="1"/>
      <c r="H32" s="5"/>
      <c r="I32" s="5"/>
    </row>
    <row r="33" spans="1:9">
      <c r="A33" s="2"/>
      <c r="B33" s="2"/>
      <c r="C33" s="1"/>
      <c r="D33" s="5"/>
      <c r="E33" s="1"/>
      <c r="F33" s="1"/>
      <c r="G33" s="1"/>
      <c r="H33" s="1"/>
      <c r="I33" s="1"/>
    </row>
    <row r="34" spans="1:9">
      <c r="A34" s="2"/>
      <c r="B34" s="3"/>
    </row>
    <row r="35" spans="1:9">
      <c r="A35" s="2"/>
      <c r="B35" s="2"/>
      <c r="C35" s="1"/>
      <c r="D35" s="5"/>
      <c r="E35" s="1"/>
      <c r="F35" s="1"/>
      <c r="G35" s="1"/>
      <c r="H35" s="1"/>
      <c r="I35" s="1"/>
    </row>
    <row r="36" spans="1:9">
      <c r="A36" s="2"/>
      <c r="B36" s="2"/>
      <c r="C36" s="1"/>
      <c r="D36" s="1"/>
      <c r="E36" s="1"/>
      <c r="F36" s="1"/>
      <c r="G36" s="1"/>
      <c r="H36" s="1"/>
      <c r="I36" s="1"/>
    </row>
    <row r="37" spans="1:9">
      <c r="A37" s="2"/>
      <c r="B37" s="2"/>
      <c r="C37" s="1"/>
      <c r="D37" s="1"/>
      <c r="E37" s="1"/>
      <c r="F37" s="1"/>
      <c r="G37" s="1"/>
      <c r="H37" s="1"/>
      <c r="I37" s="1"/>
    </row>
    <row r="38" spans="1:9">
      <c r="A38" s="2"/>
      <c r="B38" s="3"/>
    </row>
    <row r="39" spans="1:9">
      <c r="A39" s="2"/>
      <c r="B39" s="2"/>
      <c r="C39" s="1"/>
      <c r="D39" s="1"/>
      <c r="E39" s="1"/>
      <c r="F39" s="1"/>
      <c r="G39" s="1"/>
      <c r="H39" s="1"/>
      <c r="I39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selection activeCell="A4" sqref="A4:S4"/>
    </sheetView>
  </sheetViews>
  <sheetFormatPr defaultColWidth="10.28515625" defaultRowHeight="11.25"/>
  <cols>
    <col min="1" max="1" width="13.7109375" style="13" customWidth="1"/>
    <col min="2" max="2" width="4" style="13" bestFit="1" customWidth="1"/>
    <col min="3" max="3" width="6" style="13" bestFit="1" customWidth="1"/>
    <col min="4" max="4" width="7.28515625" style="13" bestFit="1" customWidth="1"/>
    <col min="5" max="5" width="9.140625" style="13" customWidth="1"/>
    <col min="6" max="6" width="7" style="13" bestFit="1" customWidth="1"/>
    <col min="7" max="7" width="5.5703125" style="13" bestFit="1" customWidth="1"/>
    <col min="8" max="8" width="6.28515625" style="13" bestFit="1" customWidth="1"/>
    <col min="9" max="10" width="5.5703125" style="13" bestFit="1" customWidth="1"/>
    <col min="11" max="11" width="11.42578125" style="13" customWidth="1"/>
    <col min="12" max="12" width="9" style="13" customWidth="1"/>
    <col min="13" max="14" width="5.5703125" style="13" bestFit="1" customWidth="1"/>
    <col min="15" max="15" width="7.5703125" style="13" bestFit="1" customWidth="1"/>
    <col min="16" max="16" width="4" style="13" bestFit="1" customWidth="1"/>
    <col min="17" max="17" width="6.5703125" style="13" bestFit="1" customWidth="1"/>
    <col min="18" max="18" width="5.5703125" style="13" bestFit="1" customWidth="1"/>
    <col min="19" max="19" width="10.140625" style="13" bestFit="1" customWidth="1"/>
    <col min="20" max="20" width="6.5703125" style="13" bestFit="1" customWidth="1"/>
    <col min="21" max="16384" width="10.28515625" style="13"/>
  </cols>
  <sheetData>
    <row r="1" spans="1:20" customFormat="1" ht="15">
      <c r="A1" s="21" t="s">
        <v>131</v>
      </c>
    </row>
    <row r="2" spans="1:20" s="30" customFormat="1" ht="15">
      <c r="A2" s="30" t="s">
        <v>83</v>
      </c>
    </row>
    <row r="3" spans="1:20" s="30" customFormat="1" ht="15.75" thickBot="1"/>
    <row r="4" spans="1:20" s="12" customFormat="1" ht="26.25" thickBot="1">
      <c r="A4" s="240" t="s">
        <v>77</v>
      </c>
      <c r="B4" s="241" t="s">
        <v>71</v>
      </c>
      <c r="C4" s="242" t="s">
        <v>21</v>
      </c>
      <c r="D4" s="242" t="s">
        <v>7</v>
      </c>
      <c r="E4" s="242" t="s">
        <v>23</v>
      </c>
      <c r="F4" s="242" t="s">
        <v>24</v>
      </c>
      <c r="G4" s="242" t="s">
        <v>6</v>
      </c>
      <c r="H4" s="242" t="s">
        <v>9</v>
      </c>
      <c r="I4" s="242" t="s">
        <v>11</v>
      </c>
      <c r="J4" s="242" t="s">
        <v>72</v>
      </c>
      <c r="K4" s="242" t="s">
        <v>27</v>
      </c>
      <c r="L4" s="242" t="s">
        <v>13</v>
      </c>
      <c r="M4" s="242" t="s">
        <v>19</v>
      </c>
      <c r="N4" s="242" t="s">
        <v>18</v>
      </c>
      <c r="O4" s="242" t="s">
        <v>20</v>
      </c>
      <c r="P4" s="242" t="s">
        <v>16</v>
      </c>
      <c r="Q4" s="242" t="s">
        <v>15</v>
      </c>
      <c r="R4" s="242" t="s">
        <v>17</v>
      </c>
      <c r="S4" s="243" t="s">
        <v>78</v>
      </c>
      <c r="T4" s="152" t="s">
        <v>30</v>
      </c>
    </row>
    <row r="5" spans="1:20" ht="12.75">
      <c r="A5" s="129" t="s">
        <v>32</v>
      </c>
      <c r="B5" s="130">
        <v>2.4596019600000001</v>
      </c>
      <c r="C5" s="131">
        <v>0.67978341767922656</v>
      </c>
      <c r="D5" s="131">
        <v>22.611999999999998</v>
      </c>
      <c r="E5" s="131">
        <v>0.85301000000000005</v>
      </c>
      <c r="F5" s="131">
        <v>0.16967814381546925</v>
      </c>
      <c r="G5" s="131">
        <v>42.653886</v>
      </c>
      <c r="H5" s="131">
        <v>8.3214310000000005</v>
      </c>
      <c r="I5" s="131">
        <v>0.3273239249999999</v>
      </c>
      <c r="J5" s="131">
        <v>55.934758251071699</v>
      </c>
      <c r="K5" s="131">
        <v>71.662332950000007</v>
      </c>
      <c r="L5" s="131">
        <v>5.114480941583798</v>
      </c>
      <c r="M5" s="131">
        <v>58.214862894746929</v>
      </c>
      <c r="N5" s="132"/>
      <c r="O5" s="131">
        <v>2628.2658191991954</v>
      </c>
      <c r="P5" s="131">
        <v>35.211788613000003</v>
      </c>
      <c r="Q5" s="131">
        <v>14.101113643402265</v>
      </c>
      <c r="R5" s="132"/>
      <c r="S5" s="133">
        <v>10571.187879999999</v>
      </c>
      <c r="T5" s="134">
        <f>SUM(B5:S5)</f>
        <v>13517.769750939495</v>
      </c>
    </row>
    <row r="6" spans="1:20" ht="12.75">
      <c r="A6" s="135" t="s">
        <v>33</v>
      </c>
      <c r="B6" s="136">
        <v>3.8230636999999998E-2</v>
      </c>
      <c r="C6" s="137">
        <v>1.1188920342612589</v>
      </c>
      <c r="D6" s="137">
        <v>38.59411999999999</v>
      </c>
      <c r="E6" s="137">
        <v>0.91669999999999996</v>
      </c>
      <c r="F6" s="137">
        <v>0.16278789196120039</v>
      </c>
      <c r="G6" s="138"/>
      <c r="H6" s="137">
        <v>3.5604000000000009</v>
      </c>
      <c r="I6" s="137">
        <v>0.13218028499999995</v>
      </c>
      <c r="J6" s="137">
        <v>10.969093340396475</v>
      </c>
      <c r="K6" s="137">
        <v>9.5195927499999993</v>
      </c>
      <c r="L6" s="137">
        <v>6.2587043564242331</v>
      </c>
      <c r="M6" s="137">
        <v>14.180736633689021</v>
      </c>
      <c r="N6" s="138"/>
      <c r="O6" s="137">
        <v>390.70674851136175</v>
      </c>
      <c r="P6" s="138"/>
      <c r="Q6" s="137">
        <v>22.718869953582477</v>
      </c>
      <c r="R6" s="137">
        <v>0.32630999999999999</v>
      </c>
      <c r="S6" s="139">
        <v>715.67323076923071</v>
      </c>
      <c r="T6" s="140">
        <f t="shared" ref="T6:T43" si="0">SUM(B6:S6)</f>
        <v>1214.876597162907</v>
      </c>
    </row>
    <row r="7" spans="1:20" ht="12.75">
      <c r="A7" s="135" t="s">
        <v>34</v>
      </c>
      <c r="B7" s="136">
        <v>5.2117228200000003</v>
      </c>
      <c r="C7" s="137">
        <v>9.139746315439039</v>
      </c>
      <c r="D7" s="137">
        <v>658.13570000000016</v>
      </c>
      <c r="E7" s="137">
        <v>12.393099999999999</v>
      </c>
      <c r="F7" s="137">
        <v>0.39188961744825979</v>
      </c>
      <c r="G7" s="137">
        <v>32.420988000000001</v>
      </c>
      <c r="H7" s="137">
        <v>54.18039499999999</v>
      </c>
      <c r="I7" s="137">
        <v>4.0791683999999986</v>
      </c>
      <c r="J7" s="137">
        <v>87.406737524114192</v>
      </c>
      <c r="K7" s="137">
        <v>47.100526479999999</v>
      </c>
      <c r="L7" s="137">
        <v>5.8734973956750007</v>
      </c>
      <c r="M7" s="137">
        <v>179.44524946344629</v>
      </c>
      <c r="N7" s="137">
        <v>44.029999999999966</v>
      </c>
      <c r="O7" s="137">
        <v>853.1308426680223</v>
      </c>
      <c r="P7" s="137">
        <v>33.7922521972</v>
      </c>
      <c r="Q7" s="137">
        <v>162.25239621992395</v>
      </c>
      <c r="R7" s="137">
        <v>1.175974321</v>
      </c>
      <c r="S7" s="139">
        <v>6817.3825649999999</v>
      </c>
      <c r="T7" s="140">
        <f t="shared" si="0"/>
        <v>9007.5427514222683</v>
      </c>
    </row>
    <row r="8" spans="1:20" ht="12.75">
      <c r="A8" s="135" t="s">
        <v>35</v>
      </c>
      <c r="B8" s="136">
        <v>2.5982080500000002</v>
      </c>
      <c r="C8" s="137">
        <v>5.1445458804823314</v>
      </c>
      <c r="D8" s="137">
        <v>310.14220000000012</v>
      </c>
      <c r="E8" s="137">
        <v>5.3930999999999987</v>
      </c>
      <c r="F8" s="137">
        <v>9.5153368146741038E-2</v>
      </c>
      <c r="G8" s="137">
        <v>282.31609099999997</v>
      </c>
      <c r="H8" s="137">
        <v>36.105497</v>
      </c>
      <c r="I8" s="137">
        <v>1.2531628999999997</v>
      </c>
      <c r="J8" s="137">
        <v>43.953208731267921</v>
      </c>
      <c r="K8" s="137">
        <v>247.09651776500004</v>
      </c>
      <c r="L8" s="137">
        <v>23.003738604289765</v>
      </c>
      <c r="M8" s="137">
        <v>79.573857467585952</v>
      </c>
      <c r="N8" s="137">
        <v>545.99000000000012</v>
      </c>
      <c r="O8" s="137">
        <v>848.56222796808595</v>
      </c>
      <c r="P8" s="137">
        <v>11.659107127199997</v>
      </c>
      <c r="Q8" s="137">
        <v>200.7136484410766</v>
      </c>
      <c r="R8" s="138"/>
      <c r="S8" s="139">
        <v>14.730588159509203</v>
      </c>
      <c r="T8" s="140">
        <f t="shared" si="0"/>
        <v>2658.330852462645</v>
      </c>
    </row>
    <row r="9" spans="1:20" ht="12.75">
      <c r="A9" s="135" t="s">
        <v>36</v>
      </c>
      <c r="B9" s="136">
        <v>5.0790362290000024</v>
      </c>
      <c r="C9" s="137">
        <v>4.0364593621180482</v>
      </c>
      <c r="D9" s="137">
        <v>231.60255999999998</v>
      </c>
      <c r="E9" s="137">
        <v>3.7541500000000001</v>
      </c>
      <c r="F9" s="137">
        <v>0.23588522992615801</v>
      </c>
      <c r="G9" s="137">
        <v>92.717147000000011</v>
      </c>
      <c r="H9" s="137">
        <v>30.851819999999996</v>
      </c>
      <c r="I9" s="137">
        <v>0.48974795000000004</v>
      </c>
      <c r="J9" s="137">
        <v>38.556726730183051</v>
      </c>
      <c r="K9" s="137">
        <v>129.77394600000008</v>
      </c>
      <c r="L9" s="137">
        <v>40.435474866833701</v>
      </c>
      <c r="M9" s="137">
        <v>69.278040352146746</v>
      </c>
      <c r="N9" s="137">
        <v>76.400000000000006</v>
      </c>
      <c r="O9" s="137">
        <v>443.92450296344327</v>
      </c>
      <c r="P9" s="138"/>
      <c r="Q9" s="137">
        <v>226.18280299815868</v>
      </c>
      <c r="R9" s="137">
        <v>386.68880209841393</v>
      </c>
      <c r="S9" s="139">
        <v>16.517299999999999</v>
      </c>
      <c r="T9" s="140">
        <f t="shared" si="0"/>
        <v>1796.5244017802238</v>
      </c>
    </row>
    <row r="10" spans="1:20" ht="12.75">
      <c r="A10" s="135" t="s">
        <v>37</v>
      </c>
      <c r="B10" s="136">
        <v>4.4842023500000003</v>
      </c>
      <c r="C10" s="137">
        <v>13.622191298258391</v>
      </c>
      <c r="D10" s="137">
        <v>1889.1121999999993</v>
      </c>
      <c r="E10" s="137">
        <v>21.48555</v>
      </c>
      <c r="F10" s="137">
        <v>2.1426460119424013</v>
      </c>
      <c r="G10" s="137">
        <v>0.42220400000000002</v>
      </c>
      <c r="H10" s="137">
        <v>124.55142999999998</v>
      </c>
      <c r="I10" s="137">
        <v>4.0939544999999979</v>
      </c>
      <c r="J10" s="137">
        <v>158.65473937549302</v>
      </c>
      <c r="K10" s="137">
        <v>18.189249999999998</v>
      </c>
      <c r="L10" s="137">
        <v>150.1078280303291</v>
      </c>
      <c r="M10" s="137">
        <v>338.49862285269978</v>
      </c>
      <c r="N10" s="137">
        <v>188.87012999999999</v>
      </c>
      <c r="O10" s="137">
        <v>668.22669891766475</v>
      </c>
      <c r="P10" s="137">
        <v>24.746708564599995</v>
      </c>
      <c r="Q10" s="137">
        <v>1144.087963996705</v>
      </c>
      <c r="R10" s="137">
        <v>16.497010277999998</v>
      </c>
      <c r="S10" s="139">
        <v>368.16219801556417</v>
      </c>
      <c r="T10" s="140">
        <f t="shared" si="0"/>
        <v>5135.9555281912553</v>
      </c>
    </row>
    <row r="11" spans="1:20" ht="12.75">
      <c r="A11" s="135" t="s">
        <v>38</v>
      </c>
      <c r="B11" s="136">
        <v>2.877561E-2</v>
      </c>
      <c r="C11" s="137">
        <v>0.28880970892822644</v>
      </c>
      <c r="D11" s="137">
        <v>21.644441999999998</v>
      </c>
      <c r="E11" s="137">
        <v>0.21379550000000003</v>
      </c>
      <c r="F11" s="137">
        <v>0.17482289211552998</v>
      </c>
      <c r="G11" s="137">
        <v>3.0498999999999998E-2</v>
      </c>
      <c r="H11" s="137">
        <v>0.33956001000000002</v>
      </c>
      <c r="I11" s="137">
        <v>8.0183435000000011E-2</v>
      </c>
      <c r="J11" s="137">
        <v>55.617489818300413</v>
      </c>
      <c r="K11" s="137">
        <v>558.74086150000005</v>
      </c>
      <c r="L11" s="137">
        <v>1.3731441940273805</v>
      </c>
      <c r="M11" s="137">
        <v>6.4915750608142657</v>
      </c>
      <c r="N11" s="138"/>
      <c r="O11" s="137">
        <v>862.40567342847646</v>
      </c>
      <c r="P11" s="137">
        <v>0.14640112</v>
      </c>
      <c r="Q11" s="137">
        <v>12.748982908946587</v>
      </c>
      <c r="R11" s="137">
        <v>0.51590407000000005</v>
      </c>
      <c r="S11" s="139">
        <v>2194.1549726205994</v>
      </c>
      <c r="T11" s="140">
        <f t="shared" si="0"/>
        <v>3714.9958928772085</v>
      </c>
    </row>
    <row r="12" spans="1:20" ht="12.75">
      <c r="A12" s="135" t="s">
        <v>39</v>
      </c>
      <c r="B12" s="136">
        <v>2.7779966599999999</v>
      </c>
      <c r="C12" s="137">
        <v>5.1140928045404808</v>
      </c>
      <c r="D12" s="137">
        <v>523.30039999999997</v>
      </c>
      <c r="E12" s="137">
        <v>5.3176500000000004</v>
      </c>
      <c r="F12" s="137">
        <v>0.20296302261680868</v>
      </c>
      <c r="G12" s="137">
        <v>7.3817270000000006</v>
      </c>
      <c r="H12" s="137">
        <v>35.200011000000003</v>
      </c>
      <c r="I12" s="137">
        <v>2.1753555499999999</v>
      </c>
      <c r="J12" s="137">
        <v>48.473077994992465</v>
      </c>
      <c r="K12" s="137">
        <v>23.807999999999996</v>
      </c>
      <c r="L12" s="137">
        <v>38.354006768795131</v>
      </c>
      <c r="M12" s="137">
        <v>157.22623236802607</v>
      </c>
      <c r="N12" s="137">
        <v>182.15888999999996</v>
      </c>
      <c r="O12" s="137">
        <v>381.4473203998574</v>
      </c>
      <c r="P12" s="137">
        <v>22.691927047999997</v>
      </c>
      <c r="Q12" s="137">
        <v>290.38149490066769</v>
      </c>
      <c r="R12" s="137">
        <v>36.513294099999996</v>
      </c>
      <c r="S12" s="139">
        <v>109.166</v>
      </c>
      <c r="T12" s="140">
        <f t="shared" si="0"/>
        <v>1871.6904396174955</v>
      </c>
    </row>
    <row r="13" spans="1:20" ht="12.75">
      <c r="A13" s="135" t="s">
        <v>40</v>
      </c>
      <c r="B13" s="136">
        <v>3.4778310299999999</v>
      </c>
      <c r="C13" s="137">
        <v>1.9381684872336102</v>
      </c>
      <c r="D13" s="137">
        <v>141.83908</v>
      </c>
      <c r="E13" s="137">
        <v>1.3272900000000001</v>
      </c>
      <c r="F13" s="137">
        <v>7.3021186001302821E-2</v>
      </c>
      <c r="G13" s="137">
        <v>106.70905</v>
      </c>
      <c r="H13" s="137">
        <v>8.5999999999999961</v>
      </c>
      <c r="I13" s="137">
        <v>0.64823399999999987</v>
      </c>
      <c r="J13" s="137">
        <v>38.307188390161805</v>
      </c>
      <c r="K13" s="137">
        <v>12.171285665000001</v>
      </c>
      <c r="L13" s="137">
        <v>10.658471379174934</v>
      </c>
      <c r="M13" s="137">
        <v>42.140738589628654</v>
      </c>
      <c r="N13" s="137">
        <v>6</v>
      </c>
      <c r="O13" s="137">
        <v>4941.5665766307602</v>
      </c>
      <c r="P13" s="137">
        <v>4.1695382584000011</v>
      </c>
      <c r="Q13" s="137">
        <v>100.50808333979703</v>
      </c>
      <c r="R13" s="137">
        <v>2.7195499999999999E-4</v>
      </c>
      <c r="S13" s="139">
        <v>5776.6515200000013</v>
      </c>
      <c r="T13" s="140">
        <f t="shared" si="0"/>
        <v>11196.786348911159</v>
      </c>
    </row>
    <row r="14" spans="1:20" ht="12.75">
      <c r="A14" s="135" t="s">
        <v>41</v>
      </c>
      <c r="B14" s="136">
        <v>0.31239082999999995</v>
      </c>
      <c r="C14" s="137">
        <v>0.33497997943384744</v>
      </c>
      <c r="D14" s="137">
        <v>17.042279000000001</v>
      </c>
      <c r="E14" s="137">
        <v>0.20203550000000003</v>
      </c>
      <c r="F14" s="137">
        <v>9.728266231633502E-2</v>
      </c>
      <c r="G14" s="137">
        <v>7.9546890000000001</v>
      </c>
      <c r="H14" s="137">
        <v>1.9749993300000002</v>
      </c>
      <c r="I14" s="137">
        <v>2.5856114999999995E-2</v>
      </c>
      <c r="J14" s="137">
        <v>25.8452465096127</v>
      </c>
      <c r="K14" s="137">
        <v>18.426096999999999</v>
      </c>
      <c r="L14" s="137">
        <v>7.7419318808078774</v>
      </c>
      <c r="M14" s="137">
        <v>12.354550074630612</v>
      </c>
      <c r="N14" s="138"/>
      <c r="O14" s="137">
        <v>1211.5122283395663</v>
      </c>
      <c r="P14" s="137">
        <v>1.0135803000000001</v>
      </c>
      <c r="Q14" s="137">
        <v>23.041805833740195</v>
      </c>
      <c r="R14" s="138"/>
      <c r="S14" s="139">
        <v>46.167700000000004</v>
      </c>
      <c r="T14" s="140">
        <f t="shared" si="0"/>
        <v>1374.0476523551079</v>
      </c>
    </row>
    <row r="15" spans="1:20" ht="12.75">
      <c r="A15" s="135" t="s">
        <v>42</v>
      </c>
      <c r="B15" s="136">
        <v>4.4201999665999994</v>
      </c>
      <c r="C15" s="137">
        <v>2.8566619736445187</v>
      </c>
      <c r="D15" s="137">
        <v>468.45499999999993</v>
      </c>
      <c r="E15" s="137">
        <v>3.1616949999999999</v>
      </c>
      <c r="F15" s="137">
        <v>0.2923763136194652</v>
      </c>
      <c r="G15" s="137">
        <v>102.326137</v>
      </c>
      <c r="H15" s="137">
        <v>14.624648999999998</v>
      </c>
      <c r="I15" s="137">
        <v>1.3638322999999999</v>
      </c>
      <c r="J15" s="137">
        <v>63.38710715185546</v>
      </c>
      <c r="K15" s="137">
        <v>337.86858014925002</v>
      </c>
      <c r="L15" s="137">
        <v>13.075095711300895</v>
      </c>
      <c r="M15" s="137">
        <v>77.531935042507243</v>
      </c>
      <c r="N15" s="138"/>
      <c r="O15" s="137">
        <v>1490.3997536169129</v>
      </c>
      <c r="P15" s="137">
        <v>25.747597834399997</v>
      </c>
      <c r="Q15" s="137">
        <v>57.884519243229867</v>
      </c>
      <c r="R15" s="137">
        <v>0.94983008999999996</v>
      </c>
      <c r="S15" s="139">
        <v>4469.602965</v>
      </c>
      <c r="T15" s="140">
        <f t="shared" si="0"/>
        <v>7133.9479353933202</v>
      </c>
    </row>
    <row r="16" spans="1:20" ht="12.75">
      <c r="A16" s="135" t="s">
        <v>43</v>
      </c>
      <c r="B16" s="136">
        <v>3.0234830000000001E-2</v>
      </c>
      <c r="C16" s="137">
        <v>0.11002274882932891</v>
      </c>
      <c r="D16" s="137">
        <v>5.9941320000000005</v>
      </c>
      <c r="E16" s="137">
        <v>9.5714999999999981E-2</v>
      </c>
      <c r="F16" s="137">
        <v>0.1035791790630447</v>
      </c>
      <c r="G16" s="137">
        <v>257.24834199999998</v>
      </c>
      <c r="H16" s="137">
        <v>0.58084517000000002</v>
      </c>
      <c r="I16" s="137">
        <v>0.12271673600000001</v>
      </c>
      <c r="J16" s="137">
        <v>16.005491361463879</v>
      </c>
      <c r="K16" s="137">
        <v>190.07884849999996</v>
      </c>
      <c r="L16" s="137">
        <v>0.78935441197309175</v>
      </c>
      <c r="M16" s="137">
        <v>6.4031651015081632</v>
      </c>
      <c r="N16" s="138"/>
      <c r="O16" s="137">
        <v>964.3269430917635</v>
      </c>
      <c r="P16" s="138"/>
      <c r="Q16" s="137">
        <v>2.4127754066952876</v>
      </c>
      <c r="R16" s="137">
        <v>0.43138173000000002</v>
      </c>
      <c r="S16" s="139">
        <v>1945.69</v>
      </c>
      <c r="T16" s="140">
        <f t="shared" si="0"/>
        <v>3390.4235472672963</v>
      </c>
    </row>
    <row r="17" spans="1:20" ht="12.75">
      <c r="A17" s="135" t="s">
        <v>44</v>
      </c>
      <c r="B17" s="136">
        <v>16.8181947446</v>
      </c>
      <c r="C17" s="137">
        <v>5.4107613434806732</v>
      </c>
      <c r="D17" s="137">
        <v>541.63779999999997</v>
      </c>
      <c r="E17" s="137">
        <v>4.1608099999999997</v>
      </c>
      <c r="F17" s="137">
        <v>0.14621677871061772</v>
      </c>
      <c r="G17" s="137">
        <v>51.819485000000007</v>
      </c>
      <c r="H17" s="137">
        <v>24.134817000000002</v>
      </c>
      <c r="I17" s="137">
        <v>1.3914067999999999</v>
      </c>
      <c r="J17" s="137">
        <v>103.67173497566401</v>
      </c>
      <c r="K17" s="137">
        <v>137.20696244250004</v>
      </c>
      <c r="L17" s="137">
        <v>25.478284824854928</v>
      </c>
      <c r="M17" s="137">
        <v>123.01014514543566</v>
      </c>
      <c r="N17" s="138"/>
      <c r="O17" s="137">
        <v>5044.5402860836375</v>
      </c>
      <c r="P17" s="137">
        <v>10.326309503200001</v>
      </c>
      <c r="Q17" s="137">
        <v>74.366499768111723</v>
      </c>
      <c r="R17" s="137">
        <v>3.2686099999999999E-3</v>
      </c>
      <c r="S17" s="139">
        <v>7287.5435249999991</v>
      </c>
      <c r="T17" s="140">
        <f t="shared" si="0"/>
        <v>13451.666508020195</v>
      </c>
    </row>
    <row r="18" spans="1:20" ht="25.5">
      <c r="A18" s="135" t="s">
        <v>45</v>
      </c>
      <c r="B18" s="136">
        <v>3.4841326600000002</v>
      </c>
      <c r="C18" s="137">
        <v>2.8370151917482915</v>
      </c>
      <c r="D18" s="137">
        <v>357.35693000000003</v>
      </c>
      <c r="E18" s="137">
        <v>3.1546500000000002</v>
      </c>
      <c r="F18" s="137">
        <v>0.46133758708085804</v>
      </c>
      <c r="G18" s="137">
        <v>134.341353</v>
      </c>
      <c r="H18" s="137">
        <v>30.499178999999998</v>
      </c>
      <c r="I18" s="137">
        <v>1.4053798</v>
      </c>
      <c r="J18" s="137">
        <v>39.860552787735344</v>
      </c>
      <c r="K18" s="137">
        <v>135.38214543200007</v>
      </c>
      <c r="L18" s="137">
        <v>34.746683566962808</v>
      </c>
      <c r="M18" s="137">
        <v>82.514194035517647</v>
      </c>
      <c r="N18" s="137">
        <v>410.2000000000001</v>
      </c>
      <c r="O18" s="137">
        <v>602.547557652563</v>
      </c>
      <c r="P18" s="137">
        <v>1.0227372729999997</v>
      </c>
      <c r="Q18" s="137">
        <v>205.683590931005</v>
      </c>
      <c r="R18" s="137">
        <v>9.8578658824999987</v>
      </c>
      <c r="S18" s="139">
        <v>129.65699999999998</v>
      </c>
      <c r="T18" s="140">
        <f t="shared" si="0"/>
        <v>2185.0123048001133</v>
      </c>
    </row>
    <row r="19" spans="1:20" ht="12.75">
      <c r="A19" s="135" t="s">
        <v>46</v>
      </c>
      <c r="B19" s="136">
        <v>1.97111478</v>
      </c>
      <c r="C19" s="137">
        <v>5.4205847048346074</v>
      </c>
      <c r="D19" s="137">
        <v>198.19213000000002</v>
      </c>
      <c r="E19" s="137">
        <v>2.6107399999999998</v>
      </c>
      <c r="F19" s="137">
        <v>1.0036315407669869</v>
      </c>
      <c r="G19" s="138"/>
      <c r="H19" s="137">
        <v>25.709610999999999</v>
      </c>
      <c r="I19" s="137">
        <v>1.2551864500000001</v>
      </c>
      <c r="J19" s="137">
        <v>25.133219412598233</v>
      </c>
      <c r="K19" s="137">
        <v>0.26406720000000006</v>
      </c>
      <c r="L19" s="137">
        <v>65.16925614356758</v>
      </c>
      <c r="M19" s="137">
        <v>56.09590515920906</v>
      </c>
      <c r="N19" s="137">
        <v>18</v>
      </c>
      <c r="O19" s="137">
        <v>328.85147735273591</v>
      </c>
      <c r="P19" s="138"/>
      <c r="Q19" s="137">
        <v>236.77094134626682</v>
      </c>
      <c r="R19" s="137">
        <v>69.002318918499199</v>
      </c>
      <c r="S19" s="139">
        <v>50.823545000000003</v>
      </c>
      <c r="T19" s="140">
        <f t="shared" si="0"/>
        <v>1086.2737290084783</v>
      </c>
    </row>
    <row r="20" spans="1:20" ht="12.75">
      <c r="A20" s="135" t="s">
        <v>47</v>
      </c>
      <c r="B20" s="136">
        <v>3.7525456199999998</v>
      </c>
      <c r="C20" s="137">
        <v>2.5226644966328338</v>
      </c>
      <c r="D20" s="137">
        <v>122.50624000000001</v>
      </c>
      <c r="E20" s="137">
        <v>1.3681650000000001</v>
      </c>
      <c r="F20" s="137">
        <v>0.45824175742376599</v>
      </c>
      <c r="G20" s="137">
        <v>1102.966304</v>
      </c>
      <c r="H20" s="137">
        <v>12.035769999999999</v>
      </c>
      <c r="I20" s="137">
        <v>1.0070094999999999</v>
      </c>
      <c r="J20" s="137">
        <v>29.143480740241635</v>
      </c>
      <c r="K20" s="137">
        <v>56.037405749999962</v>
      </c>
      <c r="L20" s="137">
        <v>34.252275155886672</v>
      </c>
      <c r="M20" s="137">
        <v>40.600479455217801</v>
      </c>
      <c r="N20" s="137">
        <v>314</v>
      </c>
      <c r="O20" s="137">
        <v>541.0748280662483</v>
      </c>
      <c r="P20" s="138"/>
      <c r="Q20" s="137">
        <v>101.79738726109727</v>
      </c>
      <c r="R20" s="137">
        <v>48.621769838200599</v>
      </c>
      <c r="S20" s="139">
        <v>2.7905139999999995</v>
      </c>
      <c r="T20" s="140">
        <f t="shared" si="0"/>
        <v>2414.9350806409489</v>
      </c>
    </row>
    <row r="21" spans="1:20" ht="12.75">
      <c r="A21" s="135" t="s">
        <v>48</v>
      </c>
      <c r="B21" s="136">
        <v>99.300132940799969</v>
      </c>
      <c r="C21" s="137">
        <v>55.095856404859347</v>
      </c>
      <c r="D21" s="137">
        <v>12365.504000000001</v>
      </c>
      <c r="E21" s="137">
        <v>212.69550000000001</v>
      </c>
      <c r="F21" s="137">
        <v>31.56105295220005</v>
      </c>
      <c r="G21" s="137">
        <v>23.945117000000003</v>
      </c>
      <c r="H21" s="137">
        <v>1146.8699999999999</v>
      </c>
      <c r="I21" s="137">
        <v>24.330306500000003</v>
      </c>
      <c r="J21" s="137">
        <v>802.7423020266159</v>
      </c>
      <c r="K21" s="137">
        <v>0.27124999999999999</v>
      </c>
      <c r="L21" s="137">
        <v>408.99569297602505</v>
      </c>
      <c r="M21" s="137">
        <v>1868.0695643186129</v>
      </c>
      <c r="N21" s="137">
        <v>97.156500000000037</v>
      </c>
      <c r="O21" s="137">
        <v>5996.8151596135231</v>
      </c>
      <c r="P21" s="137">
        <v>28.7077024544</v>
      </c>
      <c r="Q21" s="137">
        <v>3993.3354909025302</v>
      </c>
      <c r="R21" s="137">
        <v>216.40723378920012</v>
      </c>
      <c r="S21" s="139">
        <v>133.68199999999999</v>
      </c>
      <c r="T21" s="140">
        <f t="shared" si="0"/>
        <v>27505.484861878769</v>
      </c>
    </row>
    <row r="22" spans="1:20" ht="12.75">
      <c r="A22" s="135" t="s">
        <v>49</v>
      </c>
      <c r="B22" s="136">
        <v>8.8546266100000004</v>
      </c>
      <c r="C22" s="137">
        <v>10.407955232702108</v>
      </c>
      <c r="D22" s="137">
        <v>408.33960000000002</v>
      </c>
      <c r="E22" s="137">
        <v>12.657400000000003</v>
      </c>
      <c r="F22" s="137">
        <v>3.9232279836805319</v>
      </c>
      <c r="G22" s="138"/>
      <c r="H22" s="137">
        <v>86.621839999999992</v>
      </c>
      <c r="I22" s="137">
        <v>3.4967521999999995</v>
      </c>
      <c r="J22" s="137">
        <v>84.932209858734254</v>
      </c>
      <c r="K22" s="138"/>
      <c r="L22" s="137">
        <v>111.67804542813737</v>
      </c>
      <c r="M22" s="137">
        <v>205.26500189898678</v>
      </c>
      <c r="N22" s="137">
        <v>18.397999999999996</v>
      </c>
      <c r="O22" s="137">
        <v>827.97926149680495</v>
      </c>
      <c r="P22" s="137">
        <v>0.48404222899999999</v>
      </c>
      <c r="Q22" s="137">
        <v>895.59497681819892</v>
      </c>
      <c r="R22" s="137">
        <v>48.825092512799102</v>
      </c>
      <c r="S22" s="139">
        <v>2.6104475097276261</v>
      </c>
      <c r="T22" s="140">
        <f t="shared" si="0"/>
        <v>2730.0684797787717</v>
      </c>
    </row>
    <row r="23" spans="1:20" ht="12.75">
      <c r="A23" s="135" t="s">
        <v>50</v>
      </c>
      <c r="B23" s="136">
        <v>4.4362886100000001</v>
      </c>
      <c r="C23" s="137">
        <v>1.488254073962985</v>
      </c>
      <c r="D23" s="137">
        <v>223.69873999999993</v>
      </c>
      <c r="E23" s="137">
        <v>2.23062</v>
      </c>
      <c r="F23" s="137">
        <v>0.49476191584840912</v>
      </c>
      <c r="G23" s="137">
        <v>54.304428999999999</v>
      </c>
      <c r="H23" s="137">
        <v>27.828336999999994</v>
      </c>
      <c r="I23" s="137">
        <v>0.63684659999999982</v>
      </c>
      <c r="J23" s="137">
        <v>36.915539305401794</v>
      </c>
      <c r="K23" s="137">
        <v>57.89502813</v>
      </c>
      <c r="L23" s="137">
        <v>15.26351022981706</v>
      </c>
      <c r="M23" s="137">
        <v>147.851920642929</v>
      </c>
      <c r="N23" s="138"/>
      <c r="O23" s="137">
        <v>670.05146639420207</v>
      </c>
      <c r="P23" s="137">
        <v>0.97</v>
      </c>
      <c r="Q23" s="137">
        <v>120.53190960356622</v>
      </c>
      <c r="R23" s="137">
        <v>4.1205300000000001E-4</v>
      </c>
      <c r="S23" s="139">
        <v>382.73829588905062</v>
      </c>
      <c r="T23" s="140">
        <f t="shared" si="0"/>
        <v>1747.3363594477782</v>
      </c>
    </row>
    <row r="24" spans="1:20" ht="12.75">
      <c r="A24" s="135" t="s">
        <v>51</v>
      </c>
      <c r="B24" s="136">
        <v>2.8932049650000002</v>
      </c>
      <c r="C24" s="137">
        <v>0.69353624079263398</v>
      </c>
      <c r="D24" s="137">
        <v>103.23588999999998</v>
      </c>
      <c r="E24" s="137">
        <v>0.66015500000000005</v>
      </c>
      <c r="F24" s="137">
        <v>0.29796172567660373</v>
      </c>
      <c r="G24" s="137">
        <v>749.55561</v>
      </c>
      <c r="H24" s="137">
        <v>5.6475</v>
      </c>
      <c r="I24" s="137">
        <v>0.43738940999999998</v>
      </c>
      <c r="J24" s="137">
        <v>31.860675485476598</v>
      </c>
      <c r="K24" s="137">
        <v>187.01323079999992</v>
      </c>
      <c r="L24" s="137">
        <v>12.255591652522691</v>
      </c>
      <c r="M24" s="137">
        <v>28.289574931042441</v>
      </c>
      <c r="N24" s="137">
        <v>109.49999999999999</v>
      </c>
      <c r="O24" s="137">
        <v>1190.9512025666982</v>
      </c>
      <c r="P24" s="137">
        <v>46.565360259200006</v>
      </c>
      <c r="Q24" s="137">
        <v>60.604487116314459</v>
      </c>
      <c r="R24" s="137">
        <v>1.2049927499999999</v>
      </c>
      <c r="S24" s="139">
        <v>1676.33007</v>
      </c>
      <c r="T24" s="140">
        <f t="shared" si="0"/>
        <v>4207.9964329027243</v>
      </c>
    </row>
    <row r="25" spans="1:20" ht="12.75">
      <c r="A25" s="135" t="s">
        <v>52</v>
      </c>
      <c r="B25" s="136">
        <v>6.8236981300000004</v>
      </c>
      <c r="C25" s="137">
        <v>2.6258106874428511</v>
      </c>
      <c r="D25" s="137">
        <v>206.14160000000004</v>
      </c>
      <c r="E25" s="137">
        <v>3.5176849999999997</v>
      </c>
      <c r="F25" s="137">
        <v>0.32456377396833297</v>
      </c>
      <c r="G25" s="137">
        <v>0.25270599999999999</v>
      </c>
      <c r="H25" s="137">
        <v>29.889244999999999</v>
      </c>
      <c r="I25" s="137">
        <v>2.2184720999999996</v>
      </c>
      <c r="J25" s="137">
        <v>40.91900509458808</v>
      </c>
      <c r="K25" s="137">
        <v>101.215</v>
      </c>
      <c r="L25" s="137">
        <v>70.675357922889575</v>
      </c>
      <c r="M25" s="137">
        <v>137.08315194104733</v>
      </c>
      <c r="N25" s="137">
        <v>525.16637999999989</v>
      </c>
      <c r="O25" s="137">
        <v>553.82069110236523</v>
      </c>
      <c r="P25" s="137">
        <v>15.026666036999996</v>
      </c>
      <c r="Q25" s="137">
        <v>215.34976893315542</v>
      </c>
      <c r="R25" s="138"/>
      <c r="S25" s="139">
        <v>215.863</v>
      </c>
      <c r="T25" s="140">
        <f t="shared" si="0"/>
        <v>2126.9128017224566</v>
      </c>
    </row>
    <row r="26" spans="1:20" ht="12.75">
      <c r="A26" s="135" t="s">
        <v>53</v>
      </c>
      <c r="B26" s="136">
        <v>1.3849291300000002</v>
      </c>
      <c r="C26" s="137">
        <v>1.0874570198860447</v>
      </c>
      <c r="D26" s="137">
        <v>26.135249999999999</v>
      </c>
      <c r="E26" s="137">
        <v>0.42011600000000004</v>
      </c>
      <c r="F26" s="137">
        <v>0.30606671417414727</v>
      </c>
      <c r="G26" s="137">
        <v>21.247297999999997</v>
      </c>
      <c r="H26" s="137">
        <v>3.7717657999999994</v>
      </c>
      <c r="I26" s="137">
        <v>9.3477155000000006E-2</v>
      </c>
      <c r="J26" s="137">
        <v>73.031863963953924</v>
      </c>
      <c r="K26" s="137">
        <v>49.097898150000006</v>
      </c>
      <c r="L26" s="137">
        <v>3.4752298972967708</v>
      </c>
      <c r="M26" s="137">
        <v>34.686391881073625</v>
      </c>
      <c r="N26" s="138"/>
      <c r="O26" s="137">
        <v>3206.1903674656128</v>
      </c>
      <c r="P26" s="137">
        <v>20.769176603199995</v>
      </c>
      <c r="Q26" s="137">
        <v>10.895534110193674</v>
      </c>
      <c r="R26" s="137">
        <v>1.0991299999999999E-5</v>
      </c>
      <c r="S26" s="139">
        <v>12563.929999999998</v>
      </c>
      <c r="T26" s="140">
        <f t="shared" si="0"/>
        <v>16016.522832881688</v>
      </c>
    </row>
    <row r="27" spans="1:20" ht="12.75">
      <c r="A27" s="135" t="s">
        <v>54</v>
      </c>
      <c r="B27" s="136">
        <v>5.6531339000000003</v>
      </c>
      <c r="C27" s="137">
        <v>4.6612317071765412</v>
      </c>
      <c r="D27" s="137">
        <v>238.08977000000002</v>
      </c>
      <c r="E27" s="137">
        <v>2.0444749999999998</v>
      </c>
      <c r="F27" s="137">
        <v>0.28462843701520896</v>
      </c>
      <c r="G27" s="137">
        <v>8.2263190000000002</v>
      </c>
      <c r="H27" s="137">
        <v>15.977449999999997</v>
      </c>
      <c r="I27" s="137">
        <v>1.6047555999999998</v>
      </c>
      <c r="J27" s="137">
        <v>23.648135353289081</v>
      </c>
      <c r="K27" s="137">
        <v>22.567999999999998</v>
      </c>
      <c r="L27" s="137">
        <v>64.298765859244625</v>
      </c>
      <c r="M27" s="137">
        <v>58.742691175422642</v>
      </c>
      <c r="N27" s="137">
        <v>85</v>
      </c>
      <c r="O27" s="137">
        <v>517.79906130638005</v>
      </c>
      <c r="P27" s="137">
        <v>0.79148583299999997</v>
      </c>
      <c r="Q27" s="137">
        <v>172.34175935726839</v>
      </c>
      <c r="R27" s="137">
        <v>1.0019748699999999E-2</v>
      </c>
      <c r="S27" s="139">
        <v>13.702599999999999</v>
      </c>
      <c r="T27" s="140">
        <f t="shared" si="0"/>
        <v>1235.4442822774965</v>
      </c>
    </row>
    <row r="28" spans="1:20" ht="12.75">
      <c r="A28" s="135" t="s">
        <v>55</v>
      </c>
      <c r="B28" s="136">
        <v>5.3638840099999996</v>
      </c>
      <c r="C28" s="137">
        <v>1.863510252673271</v>
      </c>
      <c r="D28" s="137">
        <v>216.66783000000004</v>
      </c>
      <c r="E28" s="137">
        <v>1.990685</v>
      </c>
      <c r="F28" s="137">
        <v>0.21027629789032964</v>
      </c>
      <c r="G28" s="137">
        <v>155.77125600000002</v>
      </c>
      <c r="H28" s="137">
        <v>16.461003000000002</v>
      </c>
      <c r="I28" s="137">
        <v>0.88121495000000005</v>
      </c>
      <c r="J28" s="137">
        <v>27.257649807669139</v>
      </c>
      <c r="K28" s="137">
        <v>154.96294150000003</v>
      </c>
      <c r="L28" s="137">
        <v>12.782164892264015</v>
      </c>
      <c r="M28" s="137">
        <v>60.005136814006917</v>
      </c>
      <c r="N28" s="138"/>
      <c r="O28" s="137">
        <v>2321.1698314462883</v>
      </c>
      <c r="P28" s="137">
        <v>1.60331907</v>
      </c>
      <c r="Q28" s="137">
        <v>118.93288462854582</v>
      </c>
      <c r="R28" s="138"/>
      <c r="S28" s="139">
        <v>560.48449917177913</v>
      </c>
      <c r="T28" s="140">
        <f t="shared" si="0"/>
        <v>3656.408086841117</v>
      </c>
    </row>
    <row r="29" spans="1:20" ht="12.75">
      <c r="A29" s="135" t="s">
        <v>56</v>
      </c>
      <c r="B29" s="136">
        <v>0.49745021</v>
      </c>
      <c r="C29" s="137">
        <v>1.119874370795003</v>
      </c>
      <c r="D29" s="137">
        <v>81.044170000000008</v>
      </c>
      <c r="E29" s="137">
        <v>0.86119999999999997</v>
      </c>
      <c r="F29" s="137">
        <v>0.19415810135428907</v>
      </c>
      <c r="G29" s="137">
        <v>0.31379699999999999</v>
      </c>
      <c r="H29" s="137">
        <v>12.003393999999998</v>
      </c>
      <c r="I29" s="137">
        <v>0.60200659000000001</v>
      </c>
      <c r="J29" s="137">
        <v>16.437405789916646</v>
      </c>
      <c r="K29" s="137">
        <v>70.059999999999988</v>
      </c>
      <c r="L29" s="137">
        <v>11.647130695800159</v>
      </c>
      <c r="M29" s="137">
        <v>25.30477581540454</v>
      </c>
      <c r="N29" s="137">
        <v>14</v>
      </c>
      <c r="O29" s="137">
        <v>288.76435815168395</v>
      </c>
      <c r="P29" s="138"/>
      <c r="Q29" s="137">
        <v>68.304296568101989</v>
      </c>
      <c r="R29" s="137">
        <v>14.362184729451899</v>
      </c>
      <c r="S29" s="139">
        <v>5.0260310000000006</v>
      </c>
      <c r="T29" s="140">
        <f t="shared" si="0"/>
        <v>610.54223302250841</v>
      </c>
    </row>
    <row r="30" spans="1:20" ht="25.5">
      <c r="A30" s="135" t="s">
        <v>57</v>
      </c>
      <c r="B30" s="136">
        <v>0.13398289999999999</v>
      </c>
      <c r="C30" s="137">
        <v>1.1847092660515619</v>
      </c>
      <c r="D30" s="137">
        <v>527.50432000000001</v>
      </c>
      <c r="E30" s="137">
        <v>0.39542050000000001</v>
      </c>
      <c r="F30" s="137">
        <v>3.028236368152732E-2</v>
      </c>
      <c r="G30" s="137">
        <v>11.644548</v>
      </c>
      <c r="H30" s="137">
        <v>3.9</v>
      </c>
      <c r="I30" s="137">
        <v>0.14290152</v>
      </c>
      <c r="J30" s="137">
        <v>19.914611643383584</v>
      </c>
      <c r="K30" s="137">
        <v>225.17281600000001</v>
      </c>
      <c r="L30" s="137">
        <v>4.5309678681582577</v>
      </c>
      <c r="M30" s="137">
        <v>16.350222951331403</v>
      </c>
      <c r="N30" s="137">
        <v>4</v>
      </c>
      <c r="O30" s="137">
        <v>1319.413597394798</v>
      </c>
      <c r="P30" s="137">
        <v>1.1369502410000001</v>
      </c>
      <c r="Q30" s="137">
        <v>39.464224496112074</v>
      </c>
      <c r="R30" s="138"/>
      <c r="S30" s="139">
        <v>58.447800000000001</v>
      </c>
      <c r="T30" s="140">
        <f t="shared" si="0"/>
        <v>2233.3673551445158</v>
      </c>
    </row>
    <row r="31" spans="1:20" ht="12.75">
      <c r="A31" s="135" t="s">
        <v>58</v>
      </c>
      <c r="B31" s="136">
        <v>10.557895230300002</v>
      </c>
      <c r="C31" s="137">
        <v>24.911310543037619</v>
      </c>
      <c r="D31" s="137">
        <v>3676.8839999999996</v>
      </c>
      <c r="E31" s="137">
        <v>47.876899999999992</v>
      </c>
      <c r="F31" s="137">
        <v>6.9650373766281897</v>
      </c>
      <c r="G31" s="137">
        <v>257.68097399999999</v>
      </c>
      <c r="H31" s="137">
        <v>291.68531999999993</v>
      </c>
      <c r="I31" s="137">
        <v>10.9591365</v>
      </c>
      <c r="J31" s="137">
        <v>359.63958336738301</v>
      </c>
      <c r="K31" s="137">
        <v>1.41825</v>
      </c>
      <c r="L31" s="137">
        <v>272.75112725710596</v>
      </c>
      <c r="M31" s="137">
        <v>761.52407698357069</v>
      </c>
      <c r="N31" s="137">
        <v>226.17899999999995</v>
      </c>
      <c r="O31" s="137">
        <v>1625.0557052166214</v>
      </c>
      <c r="P31" s="137">
        <v>19.618447015000001</v>
      </c>
      <c r="Q31" s="137">
        <v>1470.476254441304</v>
      </c>
      <c r="R31" s="137">
        <v>73.60513373019991</v>
      </c>
      <c r="S31" s="139">
        <v>76.6999</v>
      </c>
      <c r="T31" s="140">
        <f t="shared" si="0"/>
        <v>9214.4880516611483</v>
      </c>
    </row>
    <row r="32" spans="1:20" ht="12.75">
      <c r="A32" s="135" t="s">
        <v>59</v>
      </c>
      <c r="B32" s="136">
        <v>16.123430591000002</v>
      </c>
      <c r="C32" s="137">
        <v>2.2574310623146188</v>
      </c>
      <c r="D32" s="137">
        <v>111.95018</v>
      </c>
      <c r="E32" s="137">
        <v>0.76732999999999996</v>
      </c>
      <c r="F32" s="137">
        <v>0.3233607312702857</v>
      </c>
      <c r="G32" s="137">
        <v>0.12995999999999999</v>
      </c>
      <c r="H32" s="137">
        <v>12.311950999999997</v>
      </c>
      <c r="I32" s="137">
        <v>0.25314047499999998</v>
      </c>
      <c r="J32" s="137">
        <v>14.329580454600515</v>
      </c>
      <c r="K32" s="137">
        <v>2.325E-2</v>
      </c>
      <c r="L32" s="137">
        <v>42.227609842787956</v>
      </c>
      <c r="M32" s="137">
        <v>8.965982899156419</v>
      </c>
      <c r="N32" s="138"/>
      <c r="O32" s="137">
        <v>153.1392680943807</v>
      </c>
      <c r="P32" s="138"/>
      <c r="Q32" s="137">
        <v>55.281606681449205</v>
      </c>
      <c r="R32" s="137">
        <v>4.5499622388000702</v>
      </c>
      <c r="S32" s="139">
        <v>6.8346857198443578</v>
      </c>
      <c r="T32" s="140">
        <f t="shared" si="0"/>
        <v>429.46872979060413</v>
      </c>
    </row>
    <row r="33" spans="1:20" ht="12.75">
      <c r="A33" s="135" t="s">
        <v>60</v>
      </c>
      <c r="B33" s="136">
        <v>6.335230909999999</v>
      </c>
      <c r="C33" s="137">
        <v>8.3027880193350221</v>
      </c>
      <c r="D33" s="137">
        <v>472.85232999999999</v>
      </c>
      <c r="E33" s="137">
        <v>7.2726000000000006</v>
      </c>
      <c r="F33" s="137">
        <v>1.1716731478133759</v>
      </c>
      <c r="G33" s="137">
        <v>12.744619999999999</v>
      </c>
      <c r="H33" s="137">
        <v>52.959731999999995</v>
      </c>
      <c r="I33" s="137">
        <v>2.7888006499999998</v>
      </c>
      <c r="J33" s="137">
        <v>64.033508976064056</v>
      </c>
      <c r="K33" s="137">
        <v>58.027059232050014</v>
      </c>
      <c r="L33" s="137">
        <v>60.627455577740903</v>
      </c>
      <c r="M33" s="137">
        <v>171.19358407943628</v>
      </c>
      <c r="N33" s="137">
        <v>428.64999999999992</v>
      </c>
      <c r="O33" s="137">
        <v>606.46957392289403</v>
      </c>
      <c r="P33" s="137">
        <v>4.6937274200000001</v>
      </c>
      <c r="Q33" s="137">
        <v>329.32711670217844</v>
      </c>
      <c r="R33" s="137">
        <v>41.6083589264003</v>
      </c>
      <c r="S33" s="139">
        <v>523.29006000000004</v>
      </c>
      <c r="T33" s="140">
        <f t="shared" si="0"/>
        <v>2852.3482195639126</v>
      </c>
    </row>
    <row r="34" spans="1:20" ht="12.75">
      <c r="A34" s="135" t="s">
        <v>61</v>
      </c>
      <c r="B34" s="136">
        <v>5.263379E-2</v>
      </c>
      <c r="C34" s="137">
        <v>0.33399761328562511</v>
      </c>
      <c r="D34" s="137">
        <v>25.162359999999996</v>
      </c>
      <c r="E34" s="137">
        <v>0.29976199999999997</v>
      </c>
      <c r="F34" s="137">
        <v>7.6175823692484171E-2</v>
      </c>
      <c r="G34" s="137">
        <v>36.194444000000004</v>
      </c>
      <c r="H34" s="137">
        <v>2.8365505999999994</v>
      </c>
      <c r="I34" s="137">
        <v>1.4268820000000002E-2</v>
      </c>
      <c r="J34" s="137">
        <v>21.338963645698996</v>
      </c>
      <c r="K34" s="137">
        <v>12.436067</v>
      </c>
      <c r="L34" s="137">
        <v>7.4215382286786813</v>
      </c>
      <c r="M34" s="137">
        <v>15.349461482510341</v>
      </c>
      <c r="N34" s="138"/>
      <c r="O34" s="137">
        <v>144.33294811529527</v>
      </c>
      <c r="P34" s="137">
        <v>20.373727419999998</v>
      </c>
      <c r="Q34" s="137">
        <v>32.765606357513022</v>
      </c>
      <c r="R34" s="137">
        <v>0.45331128500000006</v>
      </c>
      <c r="S34" s="139">
        <v>0.94057499999999994</v>
      </c>
      <c r="T34" s="140">
        <f t="shared" si="0"/>
        <v>320.38239118167445</v>
      </c>
    </row>
    <row r="35" spans="1:20" ht="12.75">
      <c r="A35" s="135" t="s">
        <v>62</v>
      </c>
      <c r="B35" s="136">
        <v>26.431949963400012</v>
      </c>
      <c r="C35" s="137">
        <v>24.388702154854801</v>
      </c>
      <c r="D35" s="137">
        <v>2238.3319999999999</v>
      </c>
      <c r="E35" s="137">
        <v>37.1845</v>
      </c>
      <c r="F35" s="137">
        <v>5.0668976811864406</v>
      </c>
      <c r="G35" s="137">
        <v>20.379871999999999</v>
      </c>
      <c r="H35" s="137">
        <v>266.87917000000004</v>
      </c>
      <c r="I35" s="137">
        <v>7.758720499999999</v>
      </c>
      <c r="J35" s="137">
        <v>252.40016510513144</v>
      </c>
      <c r="K35" s="137">
        <v>9.6564999999999994</v>
      </c>
      <c r="L35" s="137">
        <v>236.69029264483439</v>
      </c>
      <c r="M35" s="137">
        <v>667.87927483652447</v>
      </c>
      <c r="N35" s="137">
        <v>50.868500000000012</v>
      </c>
      <c r="O35" s="137">
        <v>1381.6292533131336</v>
      </c>
      <c r="P35" s="137">
        <v>17.673040388799997</v>
      </c>
      <c r="Q35" s="137">
        <v>2523.1407597328125</v>
      </c>
      <c r="R35" s="137">
        <v>87.124274804000194</v>
      </c>
      <c r="S35" s="139">
        <v>215.74099999999999</v>
      </c>
      <c r="T35" s="140">
        <f t="shared" si="0"/>
        <v>8069.2248731246764</v>
      </c>
    </row>
    <row r="36" spans="1:20" ht="12.75">
      <c r="A36" s="135" t="s">
        <v>63</v>
      </c>
      <c r="B36" s="136">
        <v>14.129219269000004</v>
      </c>
      <c r="C36" s="137">
        <v>15.97392817092541</v>
      </c>
      <c r="D36" s="137">
        <v>4809.7830000000004</v>
      </c>
      <c r="E36" s="137">
        <v>36.244</v>
      </c>
      <c r="F36" s="137">
        <v>6.8796883271897666</v>
      </c>
      <c r="G36" s="137">
        <v>14.179480999999997</v>
      </c>
      <c r="H36" s="137">
        <v>173.23970000000003</v>
      </c>
      <c r="I36" s="137">
        <v>6.3934270000000009</v>
      </c>
      <c r="J36" s="137">
        <v>163.50695805608296</v>
      </c>
      <c r="K36" s="137">
        <v>99.495845850000109</v>
      </c>
      <c r="L36" s="137">
        <v>101.2923104335985</v>
      </c>
      <c r="M36" s="137">
        <v>469.49991636014448</v>
      </c>
      <c r="N36" s="137">
        <v>179.79109999999997</v>
      </c>
      <c r="O36" s="137">
        <v>6712.4789279948809</v>
      </c>
      <c r="P36" s="137">
        <v>42.121887667000003</v>
      </c>
      <c r="Q36" s="137">
        <v>1352.6742894544359</v>
      </c>
      <c r="R36" s="137">
        <v>2.4130399999999999E-4</v>
      </c>
      <c r="S36" s="139">
        <v>4156.4006799999997</v>
      </c>
      <c r="T36" s="140">
        <f t="shared" si="0"/>
        <v>18354.084600887258</v>
      </c>
    </row>
    <row r="37" spans="1:20" ht="12.75">
      <c r="A37" s="135" t="s">
        <v>64</v>
      </c>
      <c r="B37" s="136">
        <v>2.4592976600000003</v>
      </c>
      <c r="C37" s="137">
        <v>2.2643074547517981</v>
      </c>
      <c r="D37" s="137">
        <v>386.65229999999997</v>
      </c>
      <c r="E37" s="137">
        <v>1.4013949999999999</v>
      </c>
      <c r="F37" s="137">
        <v>0.3892963933630908</v>
      </c>
      <c r="G37" s="137">
        <v>203.92444599999999</v>
      </c>
      <c r="H37" s="137">
        <v>14.074450000000001</v>
      </c>
      <c r="I37" s="137">
        <v>0.63702340000000002</v>
      </c>
      <c r="J37" s="137">
        <v>36.975687356937343</v>
      </c>
      <c r="K37" s="137">
        <v>65.60828650000002</v>
      </c>
      <c r="L37" s="137">
        <v>34.947891498160686</v>
      </c>
      <c r="M37" s="137">
        <v>48.748523787407798</v>
      </c>
      <c r="N37" s="137">
        <v>79</v>
      </c>
      <c r="O37" s="137">
        <v>2974.0080713877524</v>
      </c>
      <c r="P37" s="137">
        <v>1.4428410739999997</v>
      </c>
      <c r="Q37" s="137">
        <v>125.01926347490732</v>
      </c>
      <c r="R37" s="137">
        <v>1.6597199999999999E-4</v>
      </c>
      <c r="S37" s="139">
        <v>242.666935</v>
      </c>
      <c r="T37" s="140">
        <f t="shared" si="0"/>
        <v>4220.220181959281</v>
      </c>
    </row>
    <row r="38" spans="1:20" ht="12.75">
      <c r="A38" s="135" t="s">
        <v>65</v>
      </c>
      <c r="B38" s="136">
        <v>3.4220128999999999</v>
      </c>
      <c r="C38" s="137">
        <v>8.5287272390088695</v>
      </c>
      <c r="D38" s="137">
        <v>1426.6819000000003</v>
      </c>
      <c r="E38" s="137">
        <v>14.124500000000001</v>
      </c>
      <c r="F38" s="137">
        <v>1.8074080453382932</v>
      </c>
      <c r="G38" s="137">
        <v>56.578425000000003</v>
      </c>
      <c r="H38" s="137">
        <v>93.95000000000006</v>
      </c>
      <c r="I38" s="137">
        <v>3.5022094999999998</v>
      </c>
      <c r="J38" s="137">
        <v>91.411532988385929</v>
      </c>
      <c r="K38" s="137">
        <v>6.5533381520000002</v>
      </c>
      <c r="L38" s="137">
        <v>142.97033363566317</v>
      </c>
      <c r="M38" s="137">
        <v>278.8500018133642</v>
      </c>
      <c r="N38" s="137">
        <v>1</v>
      </c>
      <c r="O38" s="137">
        <v>799.04896871317044</v>
      </c>
      <c r="P38" s="137">
        <v>12.021003618000002</v>
      </c>
      <c r="Q38" s="137">
        <v>730.05574050966072</v>
      </c>
      <c r="R38" s="137">
        <v>1.0549361526000003</v>
      </c>
      <c r="S38" s="139">
        <v>33.742017509727624</v>
      </c>
      <c r="T38" s="140">
        <f t="shared" si="0"/>
        <v>3705.3030557769189</v>
      </c>
    </row>
    <row r="39" spans="1:20" ht="12.75">
      <c r="A39" s="135" t="s">
        <v>66</v>
      </c>
      <c r="B39" s="136">
        <v>1.0221849999999999E-2</v>
      </c>
      <c r="C39" s="137">
        <v>0.40374419253480948</v>
      </c>
      <c r="D39" s="137">
        <v>30.691199000000008</v>
      </c>
      <c r="E39" s="137">
        <v>0.13834949999999999</v>
      </c>
      <c r="F39" s="137">
        <v>5.9188288769598744E-2</v>
      </c>
      <c r="G39" s="137">
        <v>0.14650099999999999</v>
      </c>
      <c r="H39" s="137">
        <v>0.19403395999999995</v>
      </c>
      <c r="I39" s="137">
        <v>6.1805975000000006E-2</v>
      </c>
      <c r="J39" s="137">
        <v>1.1510685010581572</v>
      </c>
      <c r="K39" s="137">
        <v>4.9367500000000009</v>
      </c>
      <c r="L39" s="137">
        <v>4.7443872020682551</v>
      </c>
      <c r="M39" s="137">
        <v>4.6461577314422833</v>
      </c>
      <c r="N39" s="138"/>
      <c r="O39" s="137">
        <v>118.26404307727495</v>
      </c>
      <c r="P39" s="138"/>
      <c r="Q39" s="137">
        <v>12.568912528876723</v>
      </c>
      <c r="R39" s="137">
        <v>26.319165999999999</v>
      </c>
      <c r="S39" s="139">
        <v>9.8462000000000014</v>
      </c>
      <c r="T39" s="140">
        <f t="shared" si="0"/>
        <v>214.18172880702477</v>
      </c>
    </row>
    <row r="40" spans="1:20" ht="12.75">
      <c r="A40" s="135" t="s">
        <v>79</v>
      </c>
      <c r="B40" s="136">
        <v>2.2948363303000003</v>
      </c>
      <c r="C40" s="137">
        <v>1.1906033132193752</v>
      </c>
      <c r="D40" s="137">
        <v>186.35197999999997</v>
      </c>
      <c r="E40" s="137">
        <v>3.692555</v>
      </c>
      <c r="F40" s="137">
        <v>0.62062017273694514</v>
      </c>
      <c r="G40" s="137">
        <v>472.00564799999995</v>
      </c>
      <c r="H40" s="137">
        <v>19.360169999999993</v>
      </c>
      <c r="I40" s="137">
        <v>1.0251193999999999</v>
      </c>
      <c r="J40" s="137">
        <v>62.253546125834085</v>
      </c>
      <c r="K40" s="137">
        <v>1022.0026104724998</v>
      </c>
      <c r="L40" s="137">
        <v>12.729757947542716</v>
      </c>
      <c r="M40" s="137">
        <v>56.429308849683522</v>
      </c>
      <c r="N40" s="137">
        <v>127</v>
      </c>
      <c r="O40" s="137">
        <v>983.39945635133654</v>
      </c>
      <c r="P40" s="137">
        <v>11.014480667000001</v>
      </c>
      <c r="Q40" s="137">
        <v>156.88451793207096</v>
      </c>
      <c r="R40" s="137">
        <v>1.2919263800000003</v>
      </c>
      <c r="S40" s="139">
        <v>5797.5819950000005</v>
      </c>
      <c r="T40" s="140">
        <f t="shared" si="0"/>
        <v>8917.1291319422253</v>
      </c>
    </row>
    <row r="41" spans="1:20" ht="12.75">
      <c r="A41" s="135" t="s">
        <v>68</v>
      </c>
      <c r="B41" s="136">
        <v>5.1198245895000003</v>
      </c>
      <c r="C41" s="137">
        <v>7.6279163082265198</v>
      </c>
      <c r="D41" s="137">
        <v>1234.0273000000004</v>
      </c>
      <c r="E41" s="137">
        <v>12.996600000000001</v>
      </c>
      <c r="F41" s="137">
        <v>1.728355808547573</v>
      </c>
      <c r="G41" s="137">
        <v>0.11003</v>
      </c>
      <c r="H41" s="137">
        <v>83.640079999999998</v>
      </c>
      <c r="I41" s="137">
        <v>2.6508895499999996</v>
      </c>
      <c r="J41" s="137">
        <v>85.227556254791139</v>
      </c>
      <c r="K41" s="137">
        <v>52.560015435999986</v>
      </c>
      <c r="L41" s="137">
        <v>358.93399567635294</v>
      </c>
      <c r="M41" s="137">
        <v>195.26299740018359</v>
      </c>
      <c r="N41" s="137">
        <v>923.58000000000015</v>
      </c>
      <c r="O41" s="137">
        <v>843.38968625605969</v>
      </c>
      <c r="P41" s="137">
        <v>5.7924152879999991</v>
      </c>
      <c r="Q41" s="137">
        <v>580.86382921417453</v>
      </c>
      <c r="R41" s="137">
        <v>124.23752867489995</v>
      </c>
      <c r="S41" s="139">
        <v>654.88797373540865</v>
      </c>
      <c r="T41" s="140">
        <f t="shared" si="0"/>
        <v>5172.6369941921457</v>
      </c>
    </row>
    <row r="42" spans="1:20" ht="12.75">
      <c r="A42" s="135" t="s">
        <v>69</v>
      </c>
      <c r="B42" s="136">
        <v>4.5012648999999998</v>
      </c>
      <c r="C42" s="137">
        <v>0.98627529366062094</v>
      </c>
      <c r="D42" s="137">
        <v>70.543579999999977</v>
      </c>
      <c r="E42" s="137">
        <v>1.7929250000000003</v>
      </c>
      <c r="F42" s="137">
        <v>0.59719415928112407</v>
      </c>
      <c r="G42" s="138"/>
      <c r="H42" s="137">
        <v>9.3676299999999966</v>
      </c>
      <c r="I42" s="137">
        <v>0.50255910000000004</v>
      </c>
      <c r="J42" s="137">
        <v>111.49245949567771</v>
      </c>
      <c r="K42" s="137">
        <v>475.97912881250011</v>
      </c>
      <c r="L42" s="137">
        <v>7.4042860834687527</v>
      </c>
      <c r="M42" s="137">
        <v>43.945386906958909</v>
      </c>
      <c r="N42" s="137">
        <v>3</v>
      </c>
      <c r="O42" s="137">
        <v>2785.8262480443577</v>
      </c>
      <c r="P42" s="137">
        <v>5.2432966829999996</v>
      </c>
      <c r="Q42" s="137">
        <v>42.934147928701883</v>
      </c>
      <c r="R42" s="137">
        <v>1.0535583500000001</v>
      </c>
      <c r="S42" s="139">
        <v>14564.733898305085</v>
      </c>
      <c r="T42" s="140">
        <f t="shared" si="0"/>
        <v>18129.903839062692</v>
      </c>
    </row>
    <row r="43" spans="1:20" ht="13.5" thickBot="1">
      <c r="A43" s="141" t="s">
        <v>70</v>
      </c>
      <c r="B43" s="142">
        <v>4.3822436452999991</v>
      </c>
      <c r="C43" s="143">
        <v>5.3999556782946803</v>
      </c>
      <c r="D43" s="143">
        <v>959.81779999999981</v>
      </c>
      <c r="E43" s="143">
        <v>12.619999999999997</v>
      </c>
      <c r="F43" s="143">
        <v>2.1116276875325841</v>
      </c>
      <c r="G43" s="143">
        <v>52.633479000000001</v>
      </c>
      <c r="H43" s="143">
        <v>84.950500000000005</v>
      </c>
      <c r="I43" s="143">
        <v>5.8530997500000002</v>
      </c>
      <c r="J43" s="143">
        <v>94.859039206564304</v>
      </c>
      <c r="K43" s="143">
        <v>60.147749999999995</v>
      </c>
      <c r="L43" s="143">
        <v>55.363649272157794</v>
      </c>
      <c r="M43" s="143">
        <v>245.19503520998688</v>
      </c>
      <c r="N43" s="143">
        <v>29.480000000000004</v>
      </c>
      <c r="O43" s="143">
        <v>4397.7119764712006</v>
      </c>
      <c r="P43" s="143">
        <v>3.3055593199999995</v>
      </c>
      <c r="Q43" s="143">
        <v>583.34159764393587</v>
      </c>
      <c r="R43" s="144"/>
      <c r="S43" s="145">
        <v>1539.75001677966</v>
      </c>
      <c r="T43" s="146">
        <f t="shared" si="0"/>
        <v>8136.9233296646316</v>
      </c>
    </row>
    <row r="44" spans="1:20" s="14" customFormat="1" ht="13.5" thickBot="1">
      <c r="A44" s="147" t="s">
        <v>30</v>
      </c>
      <c r="B44" s="148">
        <f>SUM(B5:B43)</f>
        <v>288.10581181179998</v>
      </c>
      <c r="C44" s="149">
        <f t="shared" ref="C44:S44" si="1">SUM(C5:C43)</f>
        <v>243.37326204733685</v>
      </c>
      <c r="D44" s="149">
        <f t="shared" si="1"/>
        <v>35574.258311999991</v>
      </c>
      <c r="E44" s="149">
        <f t="shared" si="1"/>
        <v>480.29282899999993</v>
      </c>
      <c r="F44" s="149">
        <f t="shared" si="1"/>
        <v>71.635017091794168</v>
      </c>
      <c r="G44" s="149">
        <f t="shared" si="1"/>
        <v>4373.2768620000006</v>
      </c>
      <c r="H44" s="149">
        <f t="shared" si="1"/>
        <v>2865.6902368700007</v>
      </c>
      <c r="I44" s="149">
        <f t="shared" si="1"/>
        <v>96.695021890999982</v>
      </c>
      <c r="J44" s="149">
        <f t="shared" si="1"/>
        <v>3357.1989009583908</v>
      </c>
      <c r="K44" s="149">
        <f t="shared" si="1"/>
        <v>4730.4274356187998</v>
      </c>
      <c r="L44" s="149">
        <f t="shared" si="1"/>
        <v>2516.1393209548032</v>
      </c>
      <c r="M44" s="149">
        <f t="shared" si="1"/>
        <v>6892.6984304070384</v>
      </c>
      <c r="N44" s="149">
        <f t="shared" si="1"/>
        <v>4687.4184999999998</v>
      </c>
      <c r="O44" s="149">
        <f t="shared" si="1"/>
        <v>62619.198608787003</v>
      </c>
      <c r="P44" s="149">
        <f t="shared" si="1"/>
        <v>429.88307712660003</v>
      </c>
      <c r="Q44" s="149">
        <f t="shared" si="1"/>
        <v>16566.341851328416</v>
      </c>
      <c r="R44" s="149">
        <f t="shared" si="1"/>
        <v>1212.6925122839652</v>
      </c>
      <c r="S44" s="150">
        <f t="shared" si="1"/>
        <v>83951.832184185201</v>
      </c>
      <c r="T44" s="1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selection activeCell="T4" sqref="A4:T4"/>
    </sheetView>
  </sheetViews>
  <sheetFormatPr defaultRowHeight="15"/>
  <cols>
    <col min="1" max="1" width="12.5703125" customWidth="1"/>
    <col min="2" max="2" width="4" bestFit="1" customWidth="1"/>
    <col min="3" max="3" width="6" bestFit="1" customWidth="1"/>
    <col min="4" max="4" width="7.28515625" bestFit="1" customWidth="1"/>
    <col min="5" max="5" width="9" bestFit="1" customWidth="1"/>
    <col min="6" max="6" width="7" bestFit="1" customWidth="1"/>
    <col min="7" max="7" width="5.5703125" bestFit="1" customWidth="1"/>
    <col min="8" max="8" width="7.5703125" bestFit="1" customWidth="1"/>
    <col min="9" max="9" width="5.7109375" bestFit="1" customWidth="1"/>
    <col min="10" max="10" width="7.5703125" bestFit="1" customWidth="1"/>
    <col min="11" max="11" width="11.5703125" bestFit="1" customWidth="1"/>
    <col min="12" max="12" width="8.5703125" bestFit="1" customWidth="1"/>
    <col min="13" max="13" width="7.5703125" bestFit="1" customWidth="1"/>
    <col min="14" max="14" width="5.5703125" bestFit="1" customWidth="1"/>
    <col min="15" max="15" width="7.5703125" bestFit="1" customWidth="1"/>
    <col min="16" max="16" width="4" bestFit="1" customWidth="1"/>
    <col min="17" max="17" width="6.5703125" bestFit="1" customWidth="1"/>
    <col min="18" max="18" width="5.5703125" bestFit="1" customWidth="1"/>
    <col min="19" max="19" width="10.5703125" bestFit="1" customWidth="1"/>
    <col min="20" max="20" width="6.5703125" bestFit="1" customWidth="1"/>
  </cols>
  <sheetData>
    <row r="1" spans="1:20">
      <c r="A1" s="21" t="s">
        <v>89</v>
      </c>
    </row>
    <row r="2" spans="1:20" s="30" customFormat="1">
      <c r="A2" s="30" t="s">
        <v>83</v>
      </c>
    </row>
    <row r="3" spans="1:20" s="30" customFormat="1" ht="15.75" thickBot="1"/>
    <row r="4" spans="1:20" ht="15.75" thickBot="1">
      <c r="A4" s="237" t="s">
        <v>77</v>
      </c>
      <c r="B4" s="238" t="s">
        <v>71</v>
      </c>
      <c r="C4" s="239" t="s">
        <v>21</v>
      </c>
      <c r="D4" s="239" t="s">
        <v>7</v>
      </c>
      <c r="E4" s="239" t="s">
        <v>23</v>
      </c>
      <c r="F4" s="239" t="s">
        <v>24</v>
      </c>
      <c r="G4" s="239" t="s">
        <v>6</v>
      </c>
      <c r="H4" s="239" t="s">
        <v>9</v>
      </c>
      <c r="I4" s="239" t="s">
        <v>11</v>
      </c>
      <c r="J4" s="239" t="s">
        <v>72</v>
      </c>
      <c r="K4" s="239" t="s">
        <v>27</v>
      </c>
      <c r="L4" s="239" t="s">
        <v>13</v>
      </c>
      <c r="M4" s="239" t="s">
        <v>19</v>
      </c>
      <c r="N4" s="239" t="s">
        <v>18</v>
      </c>
      <c r="O4" s="239" t="s">
        <v>20</v>
      </c>
      <c r="P4" s="239" t="s">
        <v>16</v>
      </c>
      <c r="Q4" s="239" t="s">
        <v>15</v>
      </c>
      <c r="R4" s="239" t="s">
        <v>17</v>
      </c>
      <c r="S4" s="122" t="s">
        <v>29</v>
      </c>
      <c r="T4" s="122" t="s">
        <v>81</v>
      </c>
    </row>
    <row r="5" spans="1:20">
      <c r="A5" s="103" t="s">
        <v>32</v>
      </c>
      <c r="B5" s="104">
        <v>1.8889493030000002</v>
      </c>
      <c r="C5" s="105">
        <v>0.62853180722110313</v>
      </c>
      <c r="D5" s="105">
        <v>2.2611999999999992</v>
      </c>
      <c r="E5" s="105">
        <v>0.73751500000000003</v>
      </c>
      <c r="F5" s="105">
        <v>0.1492015385780088</v>
      </c>
      <c r="G5" s="105">
        <v>36.147387999999999</v>
      </c>
      <c r="H5" s="105">
        <v>7.726187099999998</v>
      </c>
      <c r="I5" s="105">
        <v>0.30487142499999986</v>
      </c>
      <c r="J5" s="105">
        <v>54.12655226106704</v>
      </c>
      <c r="K5" s="105">
        <v>70.348081270000009</v>
      </c>
      <c r="L5" s="105">
        <v>4.3515259977510974</v>
      </c>
      <c r="M5" s="105">
        <v>51.230311204235235</v>
      </c>
      <c r="N5" s="106"/>
      <c r="O5" s="105">
        <v>293.29002983151963</v>
      </c>
      <c r="P5" s="105">
        <v>35.168943137000014</v>
      </c>
      <c r="Q5" s="105">
        <v>14.095551793293392</v>
      </c>
      <c r="R5" s="106"/>
      <c r="S5" s="107">
        <v>2071.5901819999999</v>
      </c>
      <c r="T5" s="119">
        <f>SUM(B5:S5)</f>
        <v>2644.0450216686654</v>
      </c>
    </row>
    <row r="6" spans="1:20">
      <c r="A6" s="108" t="s">
        <v>33</v>
      </c>
      <c r="B6" s="109">
        <v>3.1137459499999996E-2</v>
      </c>
      <c r="C6" s="110">
        <v>1.0345342561036577</v>
      </c>
      <c r="D6" s="110">
        <v>3.8594119999999998</v>
      </c>
      <c r="E6" s="110">
        <v>0.79258000000000006</v>
      </c>
      <c r="F6" s="110">
        <v>0.13825769165730073</v>
      </c>
      <c r="G6" s="111"/>
      <c r="H6" s="110">
        <v>3.3212000000000002</v>
      </c>
      <c r="I6" s="110">
        <v>0.12365778500000001</v>
      </c>
      <c r="J6" s="110">
        <v>10.466558754713693</v>
      </c>
      <c r="K6" s="110">
        <v>9.0397763499999986</v>
      </c>
      <c r="L6" s="110">
        <v>5.3493783883842836</v>
      </c>
      <c r="M6" s="110">
        <v>10.898829563516909</v>
      </c>
      <c r="N6" s="111"/>
      <c r="O6" s="110">
        <v>44.440887449621485</v>
      </c>
      <c r="P6" s="111"/>
      <c r="Q6" s="110">
        <v>22.709909033720386</v>
      </c>
      <c r="R6" s="110">
        <v>0.316521</v>
      </c>
      <c r="S6" s="112">
        <v>139.7758846153846</v>
      </c>
      <c r="T6" s="120">
        <f t="shared" ref="T6:T43" si="0">SUM(B6:S6)</f>
        <v>252.2985243476023</v>
      </c>
    </row>
    <row r="7" spans="1:20">
      <c r="A7" s="108" t="s">
        <v>34</v>
      </c>
      <c r="B7" s="109">
        <v>4.0127417430000003</v>
      </c>
      <c r="C7" s="110">
        <v>8.4506640193779141</v>
      </c>
      <c r="D7" s="110">
        <v>65.813569999999999</v>
      </c>
      <c r="E7" s="110">
        <v>10.715099999999998</v>
      </c>
      <c r="F7" s="110">
        <v>0.33574629757023933</v>
      </c>
      <c r="G7" s="110">
        <v>27.475522000000002</v>
      </c>
      <c r="H7" s="110">
        <v>50.308739999999986</v>
      </c>
      <c r="I7" s="110">
        <v>3.8044009000000005</v>
      </c>
      <c r="J7" s="110">
        <v>83.96795133594479</v>
      </c>
      <c r="K7" s="110">
        <v>44.403308639999992</v>
      </c>
      <c r="L7" s="110">
        <v>4.5278992695755003</v>
      </c>
      <c r="M7" s="110">
        <v>141.26729400651828</v>
      </c>
      <c r="N7" s="110">
        <v>8.1800000000000033</v>
      </c>
      <c r="O7" s="110">
        <v>153.80317759993321</v>
      </c>
      <c r="P7" s="110">
        <v>33.739811718199995</v>
      </c>
      <c r="Q7" s="110">
        <v>162.18839960728741</v>
      </c>
      <c r="R7" s="110">
        <v>1.1405910669999999</v>
      </c>
      <c r="S7" s="112">
        <v>1349.53538475</v>
      </c>
      <c r="T7" s="120">
        <f t="shared" si="0"/>
        <v>2153.6703029544074</v>
      </c>
    </row>
    <row r="8" spans="1:20">
      <c r="A8" s="108" t="s">
        <v>35</v>
      </c>
      <c r="B8" s="109">
        <v>2.2650588799999998</v>
      </c>
      <c r="C8" s="110">
        <v>4.7566778406751018</v>
      </c>
      <c r="D8" s="110">
        <v>31.44876</v>
      </c>
      <c r="E8" s="110">
        <v>4.6628949999999998</v>
      </c>
      <c r="F8" s="110">
        <v>8.3137961917952502E-2</v>
      </c>
      <c r="G8" s="110">
        <v>239.25102999999996</v>
      </c>
      <c r="H8" s="110">
        <v>33.474841000000005</v>
      </c>
      <c r="I8" s="110">
        <v>1.1690054000000001</v>
      </c>
      <c r="J8" s="110">
        <v>41.517362110987989</v>
      </c>
      <c r="K8" s="110">
        <v>234.17169426999993</v>
      </c>
      <c r="L8" s="110">
        <v>19.30410470155978</v>
      </c>
      <c r="M8" s="110">
        <v>64.413068454181627</v>
      </c>
      <c r="N8" s="110">
        <v>545.9899999999999</v>
      </c>
      <c r="O8" s="110">
        <v>141.58746955777357</v>
      </c>
      <c r="P8" s="110">
        <v>11.582788417199996</v>
      </c>
      <c r="Q8" s="110">
        <v>200.64190380591086</v>
      </c>
      <c r="R8" s="111"/>
      <c r="S8" s="112">
        <v>2.7598932239263805</v>
      </c>
      <c r="T8" s="120">
        <f t="shared" si="0"/>
        <v>1579.079690624133</v>
      </c>
    </row>
    <row r="9" spans="1:20">
      <c r="A9" s="108" t="s">
        <v>36</v>
      </c>
      <c r="B9" s="109">
        <v>3.9844364160000016</v>
      </c>
      <c r="C9" s="110">
        <v>3.7321344290394571</v>
      </c>
      <c r="D9" s="110">
        <v>23.594796000000002</v>
      </c>
      <c r="E9" s="110">
        <v>3.2458499999999999</v>
      </c>
      <c r="F9" s="110">
        <v>0.20804639264359703</v>
      </c>
      <c r="G9" s="110">
        <v>78.573867000000007</v>
      </c>
      <c r="H9" s="110">
        <v>28.646424000000003</v>
      </c>
      <c r="I9" s="110">
        <v>0.45758295000000004</v>
      </c>
      <c r="J9" s="110">
        <v>36.28196491017232</v>
      </c>
      <c r="K9" s="110">
        <v>113.90968199999995</v>
      </c>
      <c r="L9" s="110">
        <v>33.81186069416038</v>
      </c>
      <c r="M9" s="110">
        <v>55.960825529051718</v>
      </c>
      <c r="N9" s="110">
        <v>66.3</v>
      </c>
      <c r="O9" s="110">
        <v>104.31966668617284</v>
      </c>
      <c r="P9" s="111"/>
      <c r="Q9" s="110">
        <v>226.10195447187306</v>
      </c>
      <c r="R9" s="110">
        <v>312.10874961780695</v>
      </c>
      <c r="S9" s="112">
        <v>3.1768599999999996</v>
      </c>
      <c r="T9" s="120">
        <f t="shared" si="0"/>
        <v>1094.4147010969205</v>
      </c>
    </row>
    <row r="10" spans="1:20">
      <c r="A10" s="108" t="s">
        <v>37</v>
      </c>
      <c r="B10" s="109">
        <v>3.4521288200000004</v>
      </c>
      <c r="C10" s="110">
        <v>12.59515941768222</v>
      </c>
      <c r="D10" s="110">
        <v>198.33492000000004</v>
      </c>
      <c r="E10" s="110">
        <v>18.576499999999999</v>
      </c>
      <c r="F10" s="110">
        <v>1.8411041731090969</v>
      </c>
      <c r="G10" s="110">
        <v>0.35691200000000006</v>
      </c>
      <c r="H10" s="110">
        <v>115.62464999999997</v>
      </c>
      <c r="I10" s="110">
        <v>3.820482000000001</v>
      </c>
      <c r="J10" s="110">
        <v>151.70484135172001</v>
      </c>
      <c r="K10" s="110">
        <v>15.842249999999998</v>
      </c>
      <c r="L10" s="110">
        <v>129.76717633963224</v>
      </c>
      <c r="M10" s="110">
        <v>258.50427016991875</v>
      </c>
      <c r="N10" s="110">
        <v>168.8701299999999</v>
      </c>
      <c r="O10" s="110">
        <v>161.37207336326779</v>
      </c>
      <c r="P10" s="110">
        <v>24.698032757600004</v>
      </c>
      <c r="Q10" s="110">
        <v>1143.6790123672963</v>
      </c>
      <c r="R10" s="110">
        <v>15.280446281</v>
      </c>
      <c r="S10" s="112">
        <v>72.804329702334627</v>
      </c>
      <c r="T10" s="120">
        <f t="shared" si="0"/>
        <v>2497.1244187435609</v>
      </c>
    </row>
    <row r="11" spans="1:20">
      <c r="A11" s="108" t="s">
        <v>38</v>
      </c>
      <c r="B11" s="109">
        <v>2.1273411499999999E-2</v>
      </c>
      <c r="C11" s="110">
        <v>0.26703518145925881</v>
      </c>
      <c r="D11" s="110">
        <v>2.598984199999999</v>
      </c>
      <c r="E11" s="110">
        <v>0.1848485</v>
      </c>
      <c r="F11" s="110">
        <v>0.15626086186983523</v>
      </c>
      <c r="G11" s="110">
        <v>2.5849E-2</v>
      </c>
      <c r="H11" s="110">
        <v>0.32809789</v>
      </c>
      <c r="I11" s="110">
        <v>7.4740935000000022E-2</v>
      </c>
      <c r="J11" s="110">
        <v>51.983390011639656</v>
      </c>
      <c r="K11" s="110">
        <v>555.46598870000014</v>
      </c>
      <c r="L11" s="110">
        <v>1.1420987160101688</v>
      </c>
      <c r="M11" s="110">
        <v>5.3392245576042807</v>
      </c>
      <c r="N11" s="111"/>
      <c r="O11" s="110">
        <v>93.061001955163704</v>
      </c>
      <c r="P11" s="110">
        <v>0.13524898000000002</v>
      </c>
      <c r="Q11" s="110">
        <v>12.744425814126972</v>
      </c>
      <c r="R11" s="110">
        <v>0.50042668999999995</v>
      </c>
      <c r="S11" s="112">
        <v>424.06174589308995</v>
      </c>
      <c r="T11" s="120">
        <f t="shared" si="0"/>
        <v>1148.0906412974641</v>
      </c>
    </row>
    <row r="12" spans="1:20">
      <c r="A12" s="108" t="s">
        <v>39</v>
      </c>
      <c r="B12" s="109">
        <v>2.197368703</v>
      </c>
      <c r="C12" s="110">
        <v>4.7285207451770939</v>
      </c>
      <c r="D12" s="110">
        <v>54.937339999999999</v>
      </c>
      <c r="E12" s="110">
        <v>4.597645</v>
      </c>
      <c r="F12" s="110">
        <v>0.17768421226163114</v>
      </c>
      <c r="G12" s="110">
        <v>6.2555700000000005</v>
      </c>
      <c r="H12" s="110">
        <v>32.654564000000001</v>
      </c>
      <c r="I12" s="110">
        <v>2.0282330499999999</v>
      </c>
      <c r="J12" s="110">
        <v>45.920021317907583</v>
      </c>
      <c r="K12" s="110">
        <v>20.736000000000004</v>
      </c>
      <c r="L12" s="110">
        <v>32.753249939108827</v>
      </c>
      <c r="M12" s="110">
        <v>130.46527504962313</v>
      </c>
      <c r="N12" s="110">
        <v>172.33859000000007</v>
      </c>
      <c r="O12" s="110">
        <v>92.92319150702825</v>
      </c>
      <c r="P12" s="110">
        <v>22.678642799999999</v>
      </c>
      <c r="Q12" s="110">
        <v>290.27769869860396</v>
      </c>
      <c r="R12" s="110">
        <v>33.6950395</v>
      </c>
      <c r="S12" s="112">
        <v>21.622</v>
      </c>
      <c r="T12" s="120">
        <f t="shared" si="0"/>
        <v>970.98663452271057</v>
      </c>
    </row>
    <row r="13" spans="1:20">
      <c r="A13" s="108" t="s">
        <v>40</v>
      </c>
      <c r="B13" s="109">
        <v>2.8915986199999995</v>
      </c>
      <c r="C13" s="110">
        <v>1.7920421567159217</v>
      </c>
      <c r="D13" s="110">
        <v>14.183908000000002</v>
      </c>
      <c r="E13" s="110">
        <v>1.14758</v>
      </c>
      <c r="F13" s="110">
        <v>6.4563365518549271E-2</v>
      </c>
      <c r="G13" s="110">
        <v>90.431460000000001</v>
      </c>
      <c r="H13" s="110">
        <v>7.98</v>
      </c>
      <c r="I13" s="110">
        <v>0.60457149999999993</v>
      </c>
      <c r="J13" s="110">
        <v>36.918317698757711</v>
      </c>
      <c r="K13" s="110">
        <v>11.479867244999999</v>
      </c>
      <c r="L13" s="110">
        <v>9.1429250831521465</v>
      </c>
      <c r="M13" s="110">
        <v>33.48565887541907</v>
      </c>
      <c r="N13" s="110">
        <v>4</v>
      </c>
      <c r="O13" s="110">
        <v>519.53487286718507</v>
      </c>
      <c r="P13" s="110">
        <v>4.1695382584000003</v>
      </c>
      <c r="Q13" s="110">
        <v>100.47215695498747</v>
      </c>
      <c r="R13" s="110">
        <v>2.4533600000000002E-4</v>
      </c>
      <c r="S13" s="112">
        <v>1132.7512280000001</v>
      </c>
      <c r="T13" s="120">
        <f t="shared" si="0"/>
        <v>1971.0505339611361</v>
      </c>
    </row>
    <row r="14" spans="1:20">
      <c r="A14" s="108" t="s">
        <v>41</v>
      </c>
      <c r="B14" s="109">
        <v>0.24030309</v>
      </c>
      <c r="C14" s="110">
        <v>0.30972448925279472</v>
      </c>
      <c r="D14" s="110">
        <v>1.7042278999999998</v>
      </c>
      <c r="E14" s="110">
        <v>0.17468049999999999</v>
      </c>
      <c r="F14" s="110">
        <v>8.6675378855100182E-2</v>
      </c>
      <c r="G14" s="110">
        <v>6.7411750000000001</v>
      </c>
      <c r="H14" s="110">
        <v>1.8166663300000001</v>
      </c>
      <c r="I14" s="110">
        <v>2.4176114999999991E-2</v>
      </c>
      <c r="J14" s="110">
        <v>23.93821156033588</v>
      </c>
      <c r="K14" s="110">
        <v>16.621335000000002</v>
      </c>
      <c r="L14" s="110">
        <v>6.1921196326770866</v>
      </c>
      <c r="M14" s="110">
        <v>10.301762589819043</v>
      </c>
      <c r="N14" s="111"/>
      <c r="O14" s="110">
        <v>132.10335845750518</v>
      </c>
      <c r="P14" s="110">
        <v>0.93249439999999995</v>
      </c>
      <c r="Q14" s="110">
        <v>23.033569592876947</v>
      </c>
      <c r="R14" s="111"/>
      <c r="S14" s="112">
        <v>9.2324199999999994</v>
      </c>
      <c r="T14" s="120">
        <f t="shared" si="0"/>
        <v>233.45290003632201</v>
      </c>
    </row>
    <row r="15" spans="1:20">
      <c r="A15" s="108" t="s">
        <v>42</v>
      </c>
      <c r="B15" s="109">
        <v>3.5957326580999989</v>
      </c>
      <c r="C15" s="110">
        <v>2.6412867190096554</v>
      </c>
      <c r="D15" s="110">
        <v>49.452800000000003</v>
      </c>
      <c r="E15" s="110">
        <v>2.7336149999999999</v>
      </c>
      <c r="F15" s="110">
        <v>0.25314718954092147</v>
      </c>
      <c r="G15" s="110">
        <v>86.717173000000003</v>
      </c>
      <c r="H15" s="110">
        <v>13.580041000000001</v>
      </c>
      <c r="I15" s="110">
        <v>1.2715898000000001</v>
      </c>
      <c r="J15" s="110">
        <v>61.247651933966459</v>
      </c>
      <c r="K15" s="110">
        <v>331.15482316525004</v>
      </c>
      <c r="L15" s="110">
        <v>11.375128547672094</v>
      </c>
      <c r="M15" s="110">
        <v>61.928457410196664</v>
      </c>
      <c r="N15" s="111"/>
      <c r="O15" s="110">
        <v>187.22139398330978</v>
      </c>
      <c r="P15" s="110">
        <v>25.7344822144</v>
      </c>
      <c r="Q15" s="110">
        <v>57.861688066359974</v>
      </c>
      <c r="R15" s="110">
        <v>0.92116060999999994</v>
      </c>
      <c r="S15" s="112">
        <v>883.49344474999998</v>
      </c>
      <c r="T15" s="120">
        <f t="shared" si="0"/>
        <v>1781.1836160478056</v>
      </c>
    </row>
    <row r="16" spans="1:20">
      <c r="A16" s="108" t="s">
        <v>43</v>
      </c>
      <c r="B16" s="109">
        <v>2.1980729999999997E-2</v>
      </c>
      <c r="C16" s="110">
        <v>0.10172769056850266</v>
      </c>
      <c r="D16" s="110">
        <v>0.59941320000000009</v>
      </c>
      <c r="E16" s="110">
        <v>8.2755499999999996E-2</v>
      </c>
      <c r="F16" s="110">
        <v>9.2506129569889531E-2</v>
      </c>
      <c r="G16" s="110">
        <v>218.00775300000001</v>
      </c>
      <c r="H16" s="110">
        <v>0.58072201000000001</v>
      </c>
      <c r="I16" s="110">
        <v>0.114176736</v>
      </c>
      <c r="J16" s="110">
        <v>15.406903315885094</v>
      </c>
      <c r="K16" s="110">
        <v>186.30758322</v>
      </c>
      <c r="L16" s="110">
        <v>0.65340895367614449</v>
      </c>
      <c r="M16" s="110">
        <v>5.2343253535001217</v>
      </c>
      <c r="N16" s="111"/>
      <c r="O16" s="110">
        <v>104.11895339210064</v>
      </c>
      <c r="P16" s="111"/>
      <c r="Q16" s="110">
        <v>2.4118237446139954</v>
      </c>
      <c r="R16" s="110">
        <v>0.41844056000000002</v>
      </c>
      <c r="S16" s="112">
        <v>380.69549999999998</v>
      </c>
      <c r="T16" s="120">
        <f t="shared" si="0"/>
        <v>914.84797353591443</v>
      </c>
    </row>
    <row r="17" spans="1:20">
      <c r="A17" s="108" t="s">
        <v>44</v>
      </c>
      <c r="B17" s="109">
        <v>14.938699669100005</v>
      </c>
      <c r="C17" s="110">
        <v>5.0028222468688153</v>
      </c>
      <c r="D17" s="110">
        <v>56.771079999999998</v>
      </c>
      <c r="E17" s="110">
        <v>3.5974499999999998</v>
      </c>
      <c r="F17" s="110">
        <v>0.12916084812257017</v>
      </c>
      <c r="G17" s="110">
        <v>43.914847999999999</v>
      </c>
      <c r="H17" s="110">
        <v>22.377842000000008</v>
      </c>
      <c r="I17" s="110">
        <v>1.2965043000000003</v>
      </c>
      <c r="J17" s="110">
        <v>99.776595386107473</v>
      </c>
      <c r="K17" s="110">
        <v>132.86454194249993</v>
      </c>
      <c r="L17" s="110">
        <v>21.546430611700785</v>
      </c>
      <c r="M17" s="110">
        <v>102.24189249620058</v>
      </c>
      <c r="N17" s="111"/>
      <c r="O17" s="110">
        <v>586.65874731441693</v>
      </c>
      <c r="P17" s="110">
        <v>10.240744348199998</v>
      </c>
      <c r="Q17" s="110">
        <v>74.337167664613261</v>
      </c>
      <c r="R17" s="110">
        <v>2.94868E-3</v>
      </c>
      <c r="S17" s="112">
        <v>1428.66852875</v>
      </c>
      <c r="T17" s="120">
        <f t="shared" si="0"/>
        <v>2604.3660042578304</v>
      </c>
    </row>
    <row r="18" spans="1:20">
      <c r="A18" s="108" t="s">
        <v>76</v>
      </c>
      <c r="B18" s="109">
        <v>2.7349072529999998</v>
      </c>
      <c r="C18" s="110">
        <v>2.6231211871364772</v>
      </c>
      <c r="D18" s="110">
        <v>36.170233000000003</v>
      </c>
      <c r="E18" s="110">
        <v>2.7275200000000002</v>
      </c>
      <c r="F18" s="110">
        <v>0.40608546790625338</v>
      </c>
      <c r="G18" s="110">
        <v>113.848292</v>
      </c>
      <c r="H18" s="110">
        <v>28.317917000000005</v>
      </c>
      <c r="I18" s="110">
        <v>1.3112998</v>
      </c>
      <c r="J18" s="110">
        <v>37.480764628714176</v>
      </c>
      <c r="K18" s="110">
        <v>117.9215949168</v>
      </c>
      <c r="L18" s="110">
        <v>28.822222344290427</v>
      </c>
      <c r="M18" s="110">
        <v>66.010492741687514</v>
      </c>
      <c r="N18" s="110">
        <v>375</v>
      </c>
      <c r="O18" s="110">
        <v>119.26292073820012</v>
      </c>
      <c r="P18" s="110">
        <v>0.94211864300000014</v>
      </c>
      <c r="Q18" s="110">
        <v>205.61006980124853</v>
      </c>
      <c r="R18" s="110">
        <v>9.4598969423000039</v>
      </c>
      <c r="S18" s="112">
        <v>25.5518</v>
      </c>
      <c r="T18" s="120">
        <f t="shared" si="0"/>
        <v>1174.2012564642835</v>
      </c>
    </row>
    <row r="19" spans="1:20">
      <c r="A19" s="108" t="s">
        <v>46</v>
      </c>
      <c r="B19" s="109">
        <v>1.531954203</v>
      </c>
      <c r="C19" s="110">
        <v>5.0119049872261403</v>
      </c>
      <c r="D19" s="110">
        <v>20.253753000000003</v>
      </c>
      <c r="E19" s="110">
        <v>2.2572549999999998</v>
      </c>
      <c r="F19" s="110">
        <v>0.87637286381826995</v>
      </c>
      <c r="G19" s="111"/>
      <c r="H19" s="110">
        <v>23.855418</v>
      </c>
      <c r="I19" s="110">
        <v>1.1708889500000002</v>
      </c>
      <c r="J19" s="110">
        <v>23.934376272746718</v>
      </c>
      <c r="K19" s="110">
        <v>0.24393960000000003</v>
      </c>
      <c r="L19" s="110">
        <v>53.432550011516213</v>
      </c>
      <c r="M19" s="110">
        <v>44.566380073085398</v>
      </c>
      <c r="N19" s="110">
        <v>16</v>
      </c>
      <c r="O19" s="110">
        <v>81.207383692754263</v>
      </c>
      <c r="P19" s="111"/>
      <c r="Q19" s="110">
        <v>236.68630811411401</v>
      </c>
      <c r="R19" s="110">
        <v>55.201855120900802</v>
      </c>
      <c r="S19" s="112">
        <v>9.9514267500000013</v>
      </c>
      <c r="T19" s="120">
        <f t="shared" si="0"/>
        <v>576.18176663916176</v>
      </c>
    </row>
    <row r="20" spans="1:20">
      <c r="A20" s="108" t="s">
        <v>47</v>
      </c>
      <c r="B20" s="109">
        <v>2.9199404599999998</v>
      </c>
      <c r="C20" s="110">
        <v>2.3324706573882033</v>
      </c>
      <c r="D20" s="110">
        <v>13.688984</v>
      </c>
      <c r="E20" s="110">
        <v>1.18292</v>
      </c>
      <c r="F20" s="110">
        <v>0.40445524172069464</v>
      </c>
      <c r="G20" s="110">
        <v>934.71786199999985</v>
      </c>
      <c r="H20" s="110">
        <v>11.158846999999994</v>
      </c>
      <c r="I20" s="110">
        <v>0.9389694999999999</v>
      </c>
      <c r="J20" s="110">
        <v>27.664666463616463</v>
      </c>
      <c r="K20" s="110">
        <v>48.812614799999992</v>
      </c>
      <c r="L20" s="110">
        <v>27.633638172696664</v>
      </c>
      <c r="M20" s="110">
        <v>33.139435232901171</v>
      </c>
      <c r="N20" s="110">
        <v>237</v>
      </c>
      <c r="O20" s="110">
        <v>95.078184501034144</v>
      </c>
      <c r="P20" s="111"/>
      <c r="Q20" s="110">
        <v>101.76100001754608</v>
      </c>
      <c r="R20" s="110">
        <v>38.897415865199598</v>
      </c>
      <c r="S20" s="112">
        <v>0.46528899999999995</v>
      </c>
      <c r="T20" s="120">
        <f t="shared" si="0"/>
        <v>1577.7966929121028</v>
      </c>
    </row>
    <row r="21" spans="1:20">
      <c r="A21" s="108" t="s">
        <v>48</v>
      </c>
      <c r="B21" s="109">
        <v>88.55775884480002</v>
      </c>
      <c r="C21" s="110">
        <v>50.941957825290658</v>
      </c>
      <c r="D21" s="110">
        <v>1256.0484999999996</v>
      </c>
      <c r="E21" s="110">
        <v>183.89750000000004</v>
      </c>
      <c r="F21" s="110">
        <v>27.708764591062486</v>
      </c>
      <c r="G21" s="110">
        <v>20.292694000000004</v>
      </c>
      <c r="H21" s="110">
        <v>1064.0727999999999</v>
      </c>
      <c r="I21" s="110">
        <v>22.689856499999998</v>
      </c>
      <c r="J21" s="110">
        <v>765.56444597042344</v>
      </c>
      <c r="K21" s="110">
        <v>0.23625000000000002</v>
      </c>
      <c r="L21" s="110">
        <v>352.88148727667937</v>
      </c>
      <c r="M21" s="110">
        <v>1385.5480974124439</v>
      </c>
      <c r="N21" s="110">
        <v>84.672000000000011</v>
      </c>
      <c r="O21" s="110">
        <v>1126.1625618016715</v>
      </c>
      <c r="P21" s="110">
        <v>28.707702454400007</v>
      </c>
      <c r="Q21" s="110">
        <v>3991.7329755233745</v>
      </c>
      <c r="R21" s="110">
        <v>189.253324900601</v>
      </c>
      <c r="S21" s="112">
        <v>26.567300000000003</v>
      </c>
      <c r="T21" s="120">
        <f t="shared" si="0"/>
        <v>10665.535977100746</v>
      </c>
    </row>
    <row r="22" spans="1:20">
      <c r="A22" s="108" t="s">
        <v>49</v>
      </c>
      <c r="B22" s="109">
        <v>6.8888383715000021</v>
      </c>
      <c r="C22" s="110">
        <v>9.623257557606939</v>
      </c>
      <c r="D22" s="110">
        <v>41.919229999999999</v>
      </c>
      <c r="E22" s="110">
        <v>10.9436</v>
      </c>
      <c r="F22" s="110">
        <v>3.4615813473762942</v>
      </c>
      <c r="G22" s="111"/>
      <c r="H22" s="110">
        <v>80.411890000000014</v>
      </c>
      <c r="I22" s="110">
        <v>3.2612896999999998</v>
      </c>
      <c r="J22" s="110">
        <v>80.986563945131877</v>
      </c>
      <c r="K22" s="111"/>
      <c r="L22" s="110">
        <v>96.201398312984537</v>
      </c>
      <c r="M22" s="110">
        <v>156.70267366903491</v>
      </c>
      <c r="N22" s="110">
        <v>3.3364999999999987</v>
      </c>
      <c r="O22" s="110">
        <v>168.64454072570152</v>
      </c>
      <c r="P22" s="110">
        <v>0.44531923000000001</v>
      </c>
      <c r="Q22" s="110">
        <v>895.21585326879438</v>
      </c>
      <c r="R22" s="110">
        <v>39.060074026300697</v>
      </c>
      <c r="S22" s="112">
        <v>0.47433662645914398</v>
      </c>
      <c r="T22" s="120">
        <f t="shared" si="0"/>
        <v>1597.5769467808902</v>
      </c>
    </row>
    <row r="23" spans="1:20">
      <c r="A23" s="108" t="s">
        <v>50</v>
      </c>
      <c r="B23" s="109">
        <v>3.4552800814999993</v>
      </c>
      <c r="C23" s="110">
        <v>1.3760486039174462</v>
      </c>
      <c r="D23" s="110">
        <v>22.804414000000001</v>
      </c>
      <c r="E23" s="110">
        <v>1.9286000000000001</v>
      </c>
      <c r="F23" s="110">
        <v>0.43337085716071444</v>
      </c>
      <c r="G23" s="110">
        <v>46.020617999999999</v>
      </c>
      <c r="H23" s="110">
        <v>25.814670000000003</v>
      </c>
      <c r="I23" s="110">
        <v>0.59356909999999985</v>
      </c>
      <c r="J23" s="110">
        <v>34.933266667204144</v>
      </c>
      <c r="K23" s="110">
        <v>52.620954530000006</v>
      </c>
      <c r="L23" s="110">
        <v>12.657656319973306</v>
      </c>
      <c r="M23" s="110">
        <v>129.92817997079746</v>
      </c>
      <c r="N23" s="111"/>
      <c r="O23" s="110">
        <v>126.16169507144804</v>
      </c>
      <c r="P23" s="110">
        <v>0.97</v>
      </c>
      <c r="Q23" s="110">
        <v>120.48882574779704</v>
      </c>
      <c r="R23" s="110">
        <v>3.71722E-4</v>
      </c>
      <c r="S23" s="112">
        <v>74.236694383357602</v>
      </c>
      <c r="T23" s="120">
        <f t="shared" si="0"/>
        <v>654.42421505515586</v>
      </c>
    </row>
    <row r="24" spans="1:20">
      <c r="A24" s="108" t="s">
        <v>51</v>
      </c>
      <c r="B24" s="109">
        <v>2.3093870834999999</v>
      </c>
      <c r="C24" s="110">
        <v>0.64124774955768382</v>
      </c>
      <c r="D24" s="110">
        <v>11.365159</v>
      </c>
      <c r="E24" s="110">
        <v>0.57077</v>
      </c>
      <c r="F24" s="110">
        <v>0.26365963878935067</v>
      </c>
      <c r="G24" s="110">
        <v>635.21669299999996</v>
      </c>
      <c r="H24" s="110">
        <v>5.2349999999999994</v>
      </c>
      <c r="I24" s="110">
        <v>0.4079719100000001</v>
      </c>
      <c r="J24" s="110">
        <v>30.158599098508123</v>
      </c>
      <c r="K24" s="110">
        <v>162.90007080000004</v>
      </c>
      <c r="L24" s="110">
        <v>10.001249339802465</v>
      </c>
      <c r="M24" s="110">
        <v>23.487930068052258</v>
      </c>
      <c r="N24" s="110">
        <v>45.699999999999989</v>
      </c>
      <c r="O24" s="110">
        <v>147.97588146318151</v>
      </c>
      <c r="P24" s="110">
        <v>46.565360259200006</v>
      </c>
      <c r="Q24" s="110">
        <v>60.582824180827316</v>
      </c>
      <c r="R24" s="110">
        <v>1.1686709399999999</v>
      </c>
      <c r="S24" s="112">
        <v>327.19801050000001</v>
      </c>
      <c r="T24" s="120">
        <f t="shared" si="0"/>
        <v>1511.7484850314188</v>
      </c>
    </row>
    <row r="25" spans="1:20">
      <c r="A25" s="108" t="s">
        <v>52</v>
      </c>
      <c r="B25" s="109">
        <v>5.3957831800000005</v>
      </c>
      <c r="C25" s="110">
        <v>2.4278402413757689</v>
      </c>
      <c r="D25" s="110">
        <v>20.614159999999998</v>
      </c>
      <c r="E25" s="110">
        <v>3.0413999999999999</v>
      </c>
      <c r="F25" s="110">
        <v>0.28324981855944004</v>
      </c>
      <c r="G25" s="110">
        <v>0.21427700000000002</v>
      </c>
      <c r="H25" s="110">
        <v>27.751155999999998</v>
      </c>
      <c r="I25" s="110">
        <v>2.0686195999999999</v>
      </c>
      <c r="J25" s="110">
        <v>38.767849860646209</v>
      </c>
      <c r="K25" s="110">
        <v>88.155000000000015</v>
      </c>
      <c r="L25" s="110">
        <v>57.345989526613728</v>
      </c>
      <c r="M25" s="110">
        <v>112.70420653975835</v>
      </c>
      <c r="N25" s="110">
        <v>341.4071399999998</v>
      </c>
      <c r="O25" s="110">
        <v>118.26196082348012</v>
      </c>
      <c r="P25" s="110">
        <v>14.962566751999995</v>
      </c>
      <c r="Q25" s="110">
        <v>215.27279265015159</v>
      </c>
      <c r="R25" s="111"/>
      <c r="S25" s="112">
        <v>41.7849</v>
      </c>
      <c r="T25" s="120">
        <f t="shared" si="0"/>
        <v>1090.458891992585</v>
      </c>
    </row>
    <row r="26" spans="1:20">
      <c r="A26" s="108" t="s">
        <v>53</v>
      </c>
      <c r="B26" s="109">
        <v>1.0601861800000001</v>
      </c>
      <c r="C26" s="110">
        <v>1.0054692542005104</v>
      </c>
      <c r="D26" s="110">
        <v>2.6135249999999997</v>
      </c>
      <c r="E26" s="110">
        <v>0.363234</v>
      </c>
      <c r="F26" s="110">
        <v>0.27170024026793921</v>
      </c>
      <c r="G26" s="110">
        <v>18.006049999999998</v>
      </c>
      <c r="H26" s="110">
        <v>3.4999995000000013</v>
      </c>
      <c r="I26" s="110">
        <v>8.7369654999999991E-2</v>
      </c>
      <c r="J26" s="110">
        <v>70.512051911188991</v>
      </c>
      <c r="K26" s="110">
        <v>47.86828671</v>
      </c>
      <c r="L26" s="110">
        <v>2.9133440442264904</v>
      </c>
      <c r="M26" s="110">
        <v>30.037466233395648</v>
      </c>
      <c r="N26" s="111"/>
      <c r="O26" s="110">
        <v>342.28630973287483</v>
      </c>
      <c r="P26" s="110">
        <v>20.672760362199998</v>
      </c>
      <c r="Q26" s="110">
        <v>10.891236624965948</v>
      </c>
      <c r="R26" s="110">
        <v>1.06616E-5</v>
      </c>
      <c r="S26" s="112">
        <v>2454.6095</v>
      </c>
      <c r="T26" s="120">
        <f t="shared" si="0"/>
        <v>3006.6985001099201</v>
      </c>
    </row>
    <row r="27" spans="1:20">
      <c r="A27" s="108" t="s">
        <v>54</v>
      </c>
      <c r="B27" s="109">
        <v>5.0427869100000002</v>
      </c>
      <c r="C27" s="110">
        <v>4.3098026703079704</v>
      </c>
      <c r="D27" s="110">
        <v>25.792906999999996</v>
      </c>
      <c r="E27" s="110">
        <v>1.76766</v>
      </c>
      <c r="F27" s="110">
        <v>0.24939175415196421</v>
      </c>
      <c r="G27" s="110">
        <v>6.9713859999999999</v>
      </c>
      <c r="H27" s="110">
        <v>14.883799999999999</v>
      </c>
      <c r="I27" s="110">
        <v>1.4964131000000003</v>
      </c>
      <c r="J27" s="110">
        <v>22.300663046698503</v>
      </c>
      <c r="K27" s="110">
        <v>19.656000000000002</v>
      </c>
      <c r="L27" s="110">
        <v>52.36825624955825</v>
      </c>
      <c r="M27" s="110">
        <v>48.294535850054686</v>
      </c>
      <c r="N27" s="110">
        <v>54</v>
      </c>
      <c r="O27" s="110">
        <v>104.15001769296026</v>
      </c>
      <c r="P27" s="110">
        <v>0.72816678300000004</v>
      </c>
      <c r="Q27" s="110">
        <v>172.28015618904865</v>
      </c>
      <c r="R27" s="110">
        <v>8.0158008999999999E-3</v>
      </c>
      <c r="S27" s="112">
        <v>2.5711300000000001</v>
      </c>
      <c r="T27" s="120">
        <f t="shared" si="0"/>
        <v>536.87108904668037</v>
      </c>
    </row>
    <row r="28" spans="1:20">
      <c r="A28" s="108" t="s">
        <v>55</v>
      </c>
      <c r="B28" s="109">
        <v>4.2456572160000006</v>
      </c>
      <c r="C28" s="110">
        <v>1.7230127077310604</v>
      </c>
      <c r="D28" s="110">
        <v>24.274083000000001</v>
      </c>
      <c r="E28" s="110">
        <v>1.7211500000000002</v>
      </c>
      <c r="F28" s="110">
        <v>0.18675567191670786</v>
      </c>
      <c r="G28" s="110">
        <v>132.00913399999999</v>
      </c>
      <c r="H28" s="110">
        <v>15.262369999999997</v>
      </c>
      <c r="I28" s="110">
        <v>0.82141744999999999</v>
      </c>
      <c r="J28" s="110">
        <v>25.880258643038424</v>
      </c>
      <c r="K28" s="110">
        <v>139.66256980000003</v>
      </c>
      <c r="L28" s="110">
        <v>10.893325513188516</v>
      </c>
      <c r="M28" s="110">
        <v>50.895583062701434</v>
      </c>
      <c r="N28" s="111"/>
      <c r="O28" s="110">
        <v>288.37192690171446</v>
      </c>
      <c r="P28" s="110">
        <v>1.47505329</v>
      </c>
      <c r="Q28" s="110">
        <v>118.89037234060149</v>
      </c>
      <c r="R28" s="111"/>
      <c r="S28" s="112">
        <v>109.67192487576688</v>
      </c>
      <c r="T28" s="120">
        <f t="shared" si="0"/>
        <v>925.98459447265907</v>
      </c>
    </row>
    <row r="29" spans="1:20">
      <c r="A29" s="108" t="s">
        <v>56</v>
      </c>
      <c r="B29" s="109">
        <v>0.38778390149999997</v>
      </c>
      <c r="C29" s="110">
        <v>1.0354425303918025</v>
      </c>
      <c r="D29" s="110">
        <v>8.5389569999999999</v>
      </c>
      <c r="E29" s="110">
        <v>0.74459500000000001</v>
      </c>
      <c r="F29" s="110">
        <v>0.17268285593600408</v>
      </c>
      <c r="G29" s="110">
        <v>0.26587900000000003</v>
      </c>
      <c r="H29" s="110">
        <v>11.144159</v>
      </c>
      <c r="I29" s="110">
        <v>0.56186159000000002</v>
      </c>
      <c r="J29" s="110">
        <v>15.321290470832679</v>
      </c>
      <c r="K29" s="110">
        <v>61.02000000000001</v>
      </c>
      <c r="L29" s="110">
        <v>9.8411397074924878</v>
      </c>
      <c r="M29" s="110">
        <v>20.841224925945799</v>
      </c>
      <c r="N29" s="110">
        <v>7</v>
      </c>
      <c r="O29" s="110">
        <v>54.277656375942875</v>
      </c>
      <c r="P29" s="111"/>
      <c r="Q29" s="110">
        <v>68.279881353314181</v>
      </c>
      <c r="R29" s="110">
        <v>13.823507728568302</v>
      </c>
      <c r="S29" s="112">
        <v>0.77323949999999986</v>
      </c>
      <c r="T29" s="120">
        <f t="shared" si="0"/>
        <v>274.0293009399241</v>
      </c>
    </row>
    <row r="30" spans="1:20">
      <c r="A30" s="108" t="s">
        <v>75</v>
      </c>
      <c r="B30" s="109">
        <v>0.10503589150000001</v>
      </c>
      <c r="C30" s="110">
        <v>1.0953892616579874</v>
      </c>
      <c r="D30" s="110">
        <v>64.572731999999988</v>
      </c>
      <c r="E30" s="110">
        <v>0.34188200000000002</v>
      </c>
      <c r="F30" s="110">
        <v>2.6618838357418653E-2</v>
      </c>
      <c r="G30" s="110">
        <v>9.8677840000000021</v>
      </c>
      <c r="H30" s="110">
        <v>3.612000000000001</v>
      </c>
      <c r="I30" s="110">
        <v>0.13336402</v>
      </c>
      <c r="J30" s="110">
        <v>18.511127607898409</v>
      </c>
      <c r="K30" s="110">
        <v>203.98671400000001</v>
      </c>
      <c r="L30" s="110">
        <v>3.8621023467985101</v>
      </c>
      <c r="M30" s="110">
        <v>13.859361293738807</v>
      </c>
      <c r="N30" s="110">
        <v>4</v>
      </c>
      <c r="O30" s="110">
        <v>146.13444005058534</v>
      </c>
      <c r="P30" s="110">
        <v>1.045995346</v>
      </c>
      <c r="Q30" s="110">
        <v>39.450118099209995</v>
      </c>
      <c r="R30" s="111"/>
      <c r="S30" s="112">
        <v>9.6492900000000006</v>
      </c>
      <c r="T30" s="120">
        <f t="shared" si="0"/>
        <v>520.25395475574635</v>
      </c>
    </row>
    <row r="31" spans="1:20">
      <c r="A31" s="108" t="s">
        <v>58</v>
      </c>
      <c r="B31" s="109">
        <v>8.2512587072999999</v>
      </c>
      <c r="C31" s="110">
        <v>23.033146481369617</v>
      </c>
      <c r="D31" s="110">
        <v>378.80439999999999</v>
      </c>
      <c r="E31" s="110">
        <v>41.394550000000002</v>
      </c>
      <c r="F31" s="110">
        <v>6.0640308160383638</v>
      </c>
      <c r="G31" s="110">
        <v>218.373648</v>
      </c>
      <c r="H31" s="110">
        <v>270.71679000000006</v>
      </c>
      <c r="I31" s="110">
        <v>10.223751500000002</v>
      </c>
      <c r="J31" s="110">
        <v>343.95689787472833</v>
      </c>
      <c r="K31" s="110">
        <v>1.2352500000000002</v>
      </c>
      <c r="L31" s="110">
        <v>235.61160193543273</v>
      </c>
      <c r="M31" s="110">
        <v>563.32001579331472</v>
      </c>
      <c r="N31" s="110">
        <v>116.40349999999998</v>
      </c>
      <c r="O31" s="110">
        <v>361.68731959401111</v>
      </c>
      <c r="P31" s="110">
        <v>19.472668416999994</v>
      </c>
      <c r="Q31" s="110">
        <v>1469.7616643697663</v>
      </c>
      <c r="R31" s="110">
        <v>62.643832459399761</v>
      </c>
      <c r="S31" s="112">
        <v>15.1501</v>
      </c>
      <c r="T31" s="120">
        <f t="shared" si="0"/>
        <v>4146.1044259483615</v>
      </c>
    </row>
    <row r="32" spans="1:20">
      <c r="A32" s="108" t="s">
        <v>59</v>
      </c>
      <c r="B32" s="109">
        <v>14.514625002999999</v>
      </c>
      <c r="C32" s="110">
        <v>2.0872342402483972</v>
      </c>
      <c r="D32" s="110">
        <v>11.629558000000003</v>
      </c>
      <c r="E32" s="110">
        <v>0.663435</v>
      </c>
      <c r="F32" s="110">
        <v>0.28685426215687687</v>
      </c>
      <c r="G32" s="110">
        <v>0.110169</v>
      </c>
      <c r="H32" s="110">
        <v>11.433268999999997</v>
      </c>
      <c r="I32" s="110">
        <v>0.23628797499999996</v>
      </c>
      <c r="J32" s="110">
        <v>13.505817932765677</v>
      </c>
      <c r="K32" s="110">
        <v>2.0250000000000001E-2</v>
      </c>
      <c r="L32" s="110">
        <v>33.320242629941809</v>
      </c>
      <c r="M32" s="110">
        <v>7.6436027165950522</v>
      </c>
      <c r="N32" s="111"/>
      <c r="O32" s="110">
        <v>23.054325026076697</v>
      </c>
      <c r="P32" s="111"/>
      <c r="Q32" s="110">
        <v>55.261846397414985</v>
      </c>
      <c r="R32" s="110">
        <v>3.6399697796999599</v>
      </c>
      <c r="S32" s="112">
        <v>1.1960753579766539</v>
      </c>
      <c r="T32" s="120">
        <f t="shared" si="0"/>
        <v>178.60356232087611</v>
      </c>
    </row>
    <row r="33" spans="1:20">
      <c r="A33" s="108" t="s">
        <v>60</v>
      </c>
      <c r="B33" s="109">
        <v>5.0463475740000012</v>
      </c>
      <c r="C33" s="110">
        <v>7.6768073818881613</v>
      </c>
      <c r="D33" s="110">
        <v>49.169972999999999</v>
      </c>
      <c r="E33" s="110">
        <v>6.2878999999999996</v>
      </c>
      <c r="F33" s="110">
        <v>1.0092635103015761</v>
      </c>
      <c r="G33" s="110">
        <v>10.800510999999998</v>
      </c>
      <c r="H33" s="110">
        <v>49.126976999999989</v>
      </c>
      <c r="I33" s="110">
        <v>2.6005881500000001</v>
      </c>
      <c r="J33" s="110">
        <v>60.711410731190796</v>
      </c>
      <c r="K33" s="110">
        <v>51.712730655170006</v>
      </c>
      <c r="L33" s="110">
        <v>50.259995661809256</v>
      </c>
      <c r="M33" s="110">
        <v>137.69002897211871</v>
      </c>
      <c r="N33" s="110">
        <v>55.1</v>
      </c>
      <c r="O33" s="110">
        <v>136.66687923719394</v>
      </c>
      <c r="P33" s="110">
        <v>4.6937274200000001</v>
      </c>
      <c r="Q33" s="110">
        <v>329.20939947656126</v>
      </c>
      <c r="R33" s="110">
        <v>36.517366883800001</v>
      </c>
      <c r="S33" s="112">
        <v>102.761309</v>
      </c>
      <c r="T33" s="120">
        <f t="shared" si="0"/>
        <v>1097.0412156540337</v>
      </c>
    </row>
    <row r="34" spans="1:20">
      <c r="A34" s="108" t="s">
        <v>61</v>
      </c>
      <c r="B34" s="109">
        <v>3.9673340000000001E-2</v>
      </c>
      <c r="C34" s="110">
        <v>0.30881618764706553</v>
      </c>
      <c r="D34" s="110">
        <v>2.5162360000000001</v>
      </c>
      <c r="E34" s="110">
        <v>0.2591755</v>
      </c>
      <c r="F34" s="110">
        <v>6.7026055669211673E-2</v>
      </c>
      <c r="G34" s="110">
        <v>30.673127999999998</v>
      </c>
      <c r="H34" s="110">
        <v>2.8359552000000008</v>
      </c>
      <c r="I34" s="110">
        <v>1.346382E-2</v>
      </c>
      <c r="J34" s="110">
        <v>19.784902681872346</v>
      </c>
      <c r="K34" s="110">
        <v>10.748975</v>
      </c>
      <c r="L34" s="110">
        <v>6.2258648803329226</v>
      </c>
      <c r="M34" s="110">
        <v>12.733051978627806</v>
      </c>
      <c r="N34" s="111"/>
      <c r="O34" s="110">
        <v>30.246157203777408</v>
      </c>
      <c r="P34" s="110">
        <v>20.373727419999998</v>
      </c>
      <c r="Q34" s="110">
        <v>32.753894366363625</v>
      </c>
      <c r="R34" s="110">
        <v>0.43965344599999995</v>
      </c>
      <c r="S34" s="112">
        <v>0.14108624999999997</v>
      </c>
      <c r="T34" s="120">
        <f t="shared" si="0"/>
        <v>170.16078733029036</v>
      </c>
    </row>
    <row r="35" spans="1:20">
      <c r="A35" s="108" t="s">
        <v>62</v>
      </c>
      <c r="B35" s="109">
        <v>20.059465546399995</v>
      </c>
      <c r="C35" s="110">
        <v>22.54993964681595</v>
      </c>
      <c r="D35" s="110">
        <v>229.98349999999994</v>
      </c>
      <c r="E35" s="110">
        <v>32.149850000000001</v>
      </c>
      <c r="F35" s="110">
        <v>4.3570728270030976</v>
      </c>
      <c r="G35" s="110">
        <v>17.270913</v>
      </c>
      <c r="H35" s="110">
        <v>247.69544000000002</v>
      </c>
      <c r="I35" s="110">
        <v>7.239198</v>
      </c>
      <c r="J35" s="110">
        <v>240.40791571357317</v>
      </c>
      <c r="K35" s="110">
        <v>8.4105000000000008</v>
      </c>
      <c r="L35" s="110">
        <v>204.45839415890617</v>
      </c>
      <c r="M35" s="110">
        <v>506.36362677706575</v>
      </c>
      <c r="N35" s="110">
        <v>20</v>
      </c>
      <c r="O35" s="110">
        <v>336.11208793195385</v>
      </c>
      <c r="P35" s="110">
        <v>17.673040388799997</v>
      </c>
      <c r="Q35" s="110">
        <v>2522.5006806973879</v>
      </c>
      <c r="R35" s="110">
        <v>79.669306674299804</v>
      </c>
      <c r="S35" s="112">
        <v>42.549799999999991</v>
      </c>
      <c r="T35" s="120">
        <f t="shared" si="0"/>
        <v>4559.4507313622053</v>
      </c>
    </row>
    <row r="36" spans="1:20">
      <c r="A36" s="108" t="s">
        <v>63</v>
      </c>
      <c r="B36" s="109">
        <v>12.160711103500002</v>
      </c>
      <c r="C36" s="110">
        <v>14.769589373192391</v>
      </c>
      <c r="D36" s="110">
        <v>507.98830000000004</v>
      </c>
      <c r="E36" s="110">
        <v>31.3367</v>
      </c>
      <c r="F36" s="110">
        <v>6.0116570739573945</v>
      </c>
      <c r="G36" s="110">
        <v>12.015651</v>
      </c>
      <c r="H36" s="110">
        <v>160.73199</v>
      </c>
      <c r="I36" s="110">
        <v>5.9613870000000002</v>
      </c>
      <c r="J36" s="110">
        <v>156.53181734913056</v>
      </c>
      <c r="K36" s="110">
        <v>87.524283090000139</v>
      </c>
      <c r="L36" s="110">
        <v>86.989699125659456</v>
      </c>
      <c r="M36" s="110">
        <v>358.34280840825005</v>
      </c>
      <c r="N36" s="110">
        <v>155.85240000000019</v>
      </c>
      <c r="O36" s="110">
        <v>824.69758417438015</v>
      </c>
      <c r="P36" s="110">
        <v>41.993824050999997</v>
      </c>
      <c r="Q36" s="110">
        <v>1352.1907791194449</v>
      </c>
      <c r="R36" s="110">
        <v>2.3406499999999999E-4</v>
      </c>
      <c r="S36" s="112">
        <v>816.12710200000004</v>
      </c>
      <c r="T36" s="120">
        <f t="shared" si="0"/>
        <v>4631.2265169335151</v>
      </c>
    </row>
    <row r="37" spans="1:20">
      <c r="A37" s="108" t="s">
        <v>64</v>
      </c>
      <c r="B37" s="109">
        <v>2.0121817615000004</v>
      </c>
      <c r="C37" s="110">
        <v>2.0935921935497994</v>
      </c>
      <c r="D37" s="110">
        <v>46.269729999999996</v>
      </c>
      <c r="E37" s="110">
        <v>1.2116500000000001</v>
      </c>
      <c r="F37" s="110">
        <v>0.34031557761372133</v>
      </c>
      <c r="G37" s="110">
        <v>172.81626700000001</v>
      </c>
      <c r="H37" s="110">
        <v>13.061566999999997</v>
      </c>
      <c r="I37" s="110">
        <v>0.59423589999999982</v>
      </c>
      <c r="J37" s="110">
        <v>34.994304859450899</v>
      </c>
      <c r="K37" s="110">
        <v>58.978178500000006</v>
      </c>
      <c r="L37" s="110">
        <v>28.20099853659034</v>
      </c>
      <c r="M37" s="110">
        <v>41.510616864646778</v>
      </c>
      <c r="N37" s="110">
        <v>62</v>
      </c>
      <c r="O37" s="110">
        <v>338.24969980545666</v>
      </c>
      <c r="P37" s="110">
        <v>1.3682137919999999</v>
      </c>
      <c r="Q37" s="110">
        <v>124.97457562474682</v>
      </c>
      <c r="R37" s="110">
        <v>1.6099300000000001E-4</v>
      </c>
      <c r="S37" s="112">
        <v>48.531540249999992</v>
      </c>
      <c r="T37" s="120">
        <f t="shared" si="0"/>
        <v>977.20782865855517</v>
      </c>
    </row>
    <row r="38" spans="1:20">
      <c r="A38" s="108" t="s">
        <v>65</v>
      </c>
      <c r="B38" s="109">
        <v>2.712063201499999</v>
      </c>
      <c r="C38" s="110">
        <v>7.8857121339924099</v>
      </c>
      <c r="D38" s="110">
        <v>145.27549000000002</v>
      </c>
      <c r="E38" s="110">
        <v>12.2121</v>
      </c>
      <c r="F38" s="110">
        <v>1.5548351830756273</v>
      </c>
      <c r="G38" s="110">
        <v>47.947333000000008</v>
      </c>
      <c r="H38" s="110">
        <v>87.187499999999986</v>
      </c>
      <c r="I38" s="110">
        <v>3.2683045000000006</v>
      </c>
      <c r="J38" s="110">
        <v>87.379450858112705</v>
      </c>
      <c r="K38" s="110">
        <v>5.7390744448</v>
      </c>
      <c r="L38" s="110">
        <v>119.13165568960537</v>
      </c>
      <c r="M38" s="110">
        <v>218.77951500756876</v>
      </c>
      <c r="N38" s="110">
        <v>1</v>
      </c>
      <c r="O38" s="110">
        <v>182.05371374471679</v>
      </c>
      <c r="P38" s="110">
        <v>11.955356294</v>
      </c>
      <c r="Q38" s="110">
        <v>729.79478375280667</v>
      </c>
      <c r="R38" s="110">
        <v>0.84394892519999998</v>
      </c>
      <c r="S38" s="112">
        <v>6.3646326264591435</v>
      </c>
      <c r="T38" s="120">
        <f t="shared" si="0"/>
        <v>1671.0854693618373</v>
      </c>
    </row>
    <row r="39" spans="1:20">
      <c r="A39" s="108" t="s">
        <v>66</v>
      </c>
      <c r="B39" s="109">
        <v>7.0531014999999997E-3</v>
      </c>
      <c r="C39" s="110">
        <v>0.3733042913157244</v>
      </c>
      <c r="D39" s="110">
        <v>3.5036599000000006</v>
      </c>
      <c r="E39" s="110">
        <v>0.11961749999999999</v>
      </c>
      <c r="F39" s="110">
        <v>5.275860033350456E-2</v>
      </c>
      <c r="G39" s="110">
        <v>0.12439500000000001</v>
      </c>
      <c r="H39" s="110">
        <v>0.18748416999999998</v>
      </c>
      <c r="I39" s="110">
        <v>5.7710974999999998E-2</v>
      </c>
      <c r="J39" s="110">
        <v>1.0982988176817412</v>
      </c>
      <c r="K39" s="110">
        <v>4.2997500000000004</v>
      </c>
      <c r="L39" s="110">
        <v>3.8527716305756323</v>
      </c>
      <c r="M39" s="110">
        <v>3.8239601639782581</v>
      </c>
      <c r="N39" s="111"/>
      <c r="O39" s="110">
        <v>16.985149191846396</v>
      </c>
      <c r="P39" s="111"/>
      <c r="Q39" s="110">
        <v>12.564419799803145</v>
      </c>
      <c r="R39" s="110">
        <v>24.651731300000005</v>
      </c>
      <c r="S39" s="112">
        <v>1.8841299999999999</v>
      </c>
      <c r="T39" s="120">
        <f t="shared" si="0"/>
        <v>73.586194442034412</v>
      </c>
    </row>
    <row r="40" spans="1:20">
      <c r="A40" s="108" t="s">
        <v>80</v>
      </c>
      <c r="B40" s="109">
        <v>1.8225860403</v>
      </c>
      <c r="C40" s="110">
        <v>1.1008389328156747</v>
      </c>
      <c r="D40" s="110">
        <v>19.069738000000001</v>
      </c>
      <c r="E40" s="110">
        <v>3.1925949999999998</v>
      </c>
      <c r="F40" s="110">
        <v>0.54294822862898973</v>
      </c>
      <c r="G40" s="110">
        <v>400.00480800000003</v>
      </c>
      <c r="H40" s="110">
        <v>17.990943999999992</v>
      </c>
      <c r="I40" s="110">
        <v>0.95571440000000007</v>
      </c>
      <c r="J40" s="110">
        <v>59.903563995047179</v>
      </c>
      <c r="K40" s="110">
        <v>1011.6720054684996</v>
      </c>
      <c r="L40" s="110">
        <v>10.887527925953959</v>
      </c>
      <c r="M40" s="110">
        <v>44.41170820014861</v>
      </c>
      <c r="N40" s="110">
        <v>128</v>
      </c>
      <c r="O40" s="110">
        <v>135.04743972402406</v>
      </c>
      <c r="P40" s="110">
        <v>10.912282912</v>
      </c>
      <c r="Q40" s="110">
        <v>156.82843991949127</v>
      </c>
      <c r="R40" s="110">
        <v>1.253098966</v>
      </c>
      <c r="S40" s="112">
        <v>1128.6442992500001</v>
      </c>
      <c r="T40" s="120">
        <f t="shared" si="0"/>
        <v>3132.2405389629093</v>
      </c>
    </row>
    <row r="41" spans="1:20">
      <c r="A41" s="108" t="s">
        <v>68</v>
      </c>
      <c r="B41" s="109">
        <v>4.2631204540000009</v>
      </c>
      <c r="C41" s="110">
        <v>7.0528169669855503</v>
      </c>
      <c r="D41" s="110">
        <v>126.01003</v>
      </c>
      <c r="E41" s="110">
        <v>11.2369</v>
      </c>
      <c r="F41" s="110">
        <v>1.4792957334053241</v>
      </c>
      <c r="G41" s="110">
        <v>9.3439999999999995E-2</v>
      </c>
      <c r="H41" s="110">
        <v>77.637770000000003</v>
      </c>
      <c r="I41" s="110">
        <v>2.4735095499999997</v>
      </c>
      <c r="J41" s="110">
        <v>81.227282711256123</v>
      </c>
      <c r="K41" s="110">
        <v>45.962648678400001</v>
      </c>
      <c r="L41" s="110">
        <v>282.93353000664274</v>
      </c>
      <c r="M41" s="110">
        <v>154.80412672604479</v>
      </c>
      <c r="N41" s="110">
        <v>863.57999999999993</v>
      </c>
      <c r="O41" s="110">
        <v>181.94767204694276</v>
      </c>
      <c r="P41" s="110">
        <v>5.7919995379999989</v>
      </c>
      <c r="Q41" s="110">
        <v>580.6562007652293</v>
      </c>
      <c r="R41" s="110">
        <v>99.390022946399952</v>
      </c>
      <c r="S41" s="112">
        <v>130.08734606031129</v>
      </c>
      <c r="T41" s="120">
        <f t="shared" si="0"/>
        <v>2656.6277121836174</v>
      </c>
    </row>
    <row r="42" spans="1:20">
      <c r="A42" s="108" t="s">
        <v>69</v>
      </c>
      <c r="B42" s="109">
        <v>3.6831068714999997</v>
      </c>
      <c r="C42" s="110">
        <v>0.91191602593712129</v>
      </c>
      <c r="D42" s="110">
        <v>7.0543579999999988</v>
      </c>
      <c r="E42" s="110">
        <v>1.55017</v>
      </c>
      <c r="F42" s="110">
        <v>0.52697141143430704</v>
      </c>
      <c r="G42" s="111"/>
      <c r="H42" s="110">
        <v>8.7025470000000009</v>
      </c>
      <c r="I42" s="110">
        <v>0.46897659999999997</v>
      </c>
      <c r="J42" s="110">
        <v>108.03380889099311</v>
      </c>
      <c r="K42" s="110">
        <v>473.67693187249938</v>
      </c>
      <c r="L42" s="110">
        <v>6.3499209674195933</v>
      </c>
      <c r="M42" s="110">
        <v>35.539363248689583</v>
      </c>
      <c r="N42" s="110">
        <v>3</v>
      </c>
      <c r="O42" s="110">
        <v>313.84024548323924</v>
      </c>
      <c r="P42" s="110">
        <v>4.9034341980000002</v>
      </c>
      <c r="Q42" s="110">
        <v>42.917213571503552</v>
      </c>
      <c r="R42" s="110">
        <v>1.0219518299999999</v>
      </c>
      <c r="S42" s="112">
        <v>2830.7350847457628</v>
      </c>
      <c r="T42" s="120">
        <f t="shared" si="0"/>
        <v>3842.9160007169789</v>
      </c>
    </row>
    <row r="43" spans="1:20" ht="15.75" thickBot="1">
      <c r="A43" s="113" t="s">
        <v>70</v>
      </c>
      <c r="B43" s="114">
        <v>3.5193477367999995</v>
      </c>
      <c r="C43" s="115">
        <v>4.9928312650671582</v>
      </c>
      <c r="D43" s="115">
        <v>97.618530000000021</v>
      </c>
      <c r="E43" s="115">
        <v>10.911300000000001</v>
      </c>
      <c r="F43" s="115">
        <v>1.854541521290801</v>
      </c>
      <c r="G43" s="115">
        <v>44.604425999999997</v>
      </c>
      <c r="H43" s="115">
        <v>78.819682999999984</v>
      </c>
      <c r="I43" s="115">
        <v>5.4568122500000005</v>
      </c>
      <c r="J43" s="115">
        <v>90.70770943463431</v>
      </c>
      <c r="K43" s="115">
        <v>52.386749999999999</v>
      </c>
      <c r="L43" s="115">
        <v>47.627200906211087</v>
      </c>
      <c r="M43" s="115">
        <v>195.82650628442627</v>
      </c>
      <c r="N43" s="115">
        <v>4</v>
      </c>
      <c r="O43" s="115">
        <v>552.03068365449519</v>
      </c>
      <c r="P43" s="115">
        <v>3.2227152899999996</v>
      </c>
      <c r="Q43" s="115">
        <v>583.13308352232514</v>
      </c>
      <c r="R43" s="116"/>
      <c r="S43" s="117">
        <v>303.23600251694916</v>
      </c>
      <c r="T43" s="121">
        <f t="shared" si="0"/>
        <v>2079.9481233821994</v>
      </c>
    </row>
    <row r="44" spans="1:20" s="15" customFormat="1" ht="15.75" thickBot="1">
      <c r="A44" s="118" t="s">
        <v>30</v>
      </c>
      <c r="B44" s="51">
        <f>SUM(B5:B43)</f>
        <v>242.2682495208</v>
      </c>
      <c r="C44" s="51">
        <f t="shared" ref="C44:S44" si="1">SUM(C5:C43)</f>
        <v>225.02437135376513</v>
      </c>
      <c r="D44" s="51">
        <f t="shared" si="1"/>
        <v>3679.1105511999995</v>
      </c>
      <c r="E44" s="51">
        <f t="shared" si="1"/>
        <v>415.26304349999998</v>
      </c>
      <c r="F44" s="51">
        <f t="shared" si="1"/>
        <v>62.607752029147029</v>
      </c>
      <c r="G44" s="51">
        <f t="shared" si="1"/>
        <v>3706.1639049999999</v>
      </c>
      <c r="H44" s="51">
        <f t="shared" si="1"/>
        <v>2659.5679182000008</v>
      </c>
      <c r="I44" s="51">
        <f t="shared" si="1"/>
        <v>90.18682439100003</v>
      </c>
      <c r="J44" s="51">
        <f t="shared" si="1"/>
        <v>3203.5154283862903</v>
      </c>
      <c r="K44" s="51">
        <f t="shared" si="1"/>
        <v>4497.7962546689196</v>
      </c>
      <c r="L44" s="51">
        <f t="shared" si="1"/>
        <v>2114.6210700959623</v>
      </c>
      <c r="M44" s="51">
        <f t="shared" si="1"/>
        <v>5328.0756934748588</v>
      </c>
      <c r="N44" s="51">
        <f t="shared" si="1"/>
        <v>3542.7302599999998</v>
      </c>
      <c r="O44" s="51">
        <f t="shared" si="1"/>
        <v>8965.0292603546604</v>
      </c>
      <c r="P44" s="51">
        <f t="shared" si="1"/>
        <v>427.95675987160007</v>
      </c>
      <c r="Q44" s="51">
        <f t="shared" si="1"/>
        <v>16560.244656909399</v>
      </c>
      <c r="R44" s="51">
        <f t="shared" si="1"/>
        <v>1021.3289913189769</v>
      </c>
      <c r="S44" s="52">
        <f t="shared" si="1"/>
        <v>16431.080751377776</v>
      </c>
      <c r="T44" s="9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H44" sqref="A44:H44"/>
    </sheetView>
  </sheetViews>
  <sheetFormatPr defaultRowHeight="15"/>
  <cols>
    <col min="1" max="1" width="12.5703125" bestFit="1" customWidth="1"/>
    <col min="2" max="2" width="6.140625" bestFit="1" customWidth="1"/>
    <col min="3" max="3" width="6.85546875" bestFit="1" customWidth="1"/>
    <col min="4" max="5" width="5.5703125" bestFit="1" customWidth="1"/>
    <col min="6" max="6" width="3.42578125" bestFit="1" customWidth="1"/>
    <col min="7" max="7" width="4" bestFit="1" customWidth="1"/>
    <col min="8" max="8" width="5.5703125" bestFit="1" customWidth="1"/>
    <col min="9" max="9" width="6.42578125" bestFit="1" customWidth="1"/>
  </cols>
  <sheetData>
    <row r="1" spans="1:9">
      <c r="A1" s="21" t="s">
        <v>88</v>
      </c>
    </row>
    <row r="2" spans="1:9" s="30" customFormat="1">
      <c r="A2" s="30" t="s">
        <v>83</v>
      </c>
    </row>
    <row r="3" spans="1:9" s="30" customFormat="1" ht="15.75" thickBot="1"/>
    <row r="4" spans="1:9" s="11" customFormat="1" ht="15.75" thickBot="1">
      <c r="A4" s="235" t="s">
        <v>77</v>
      </c>
      <c r="B4" s="98" t="s">
        <v>21</v>
      </c>
      <c r="C4" s="98" t="s">
        <v>24</v>
      </c>
      <c r="D4" s="98" t="s">
        <v>72</v>
      </c>
      <c r="E4" s="98" t="s">
        <v>19</v>
      </c>
      <c r="F4" s="98" t="s">
        <v>18</v>
      </c>
      <c r="G4" s="98" t="s">
        <v>16</v>
      </c>
      <c r="H4" s="99" t="s">
        <v>17</v>
      </c>
      <c r="I4" s="99" t="s">
        <v>30</v>
      </c>
    </row>
    <row r="5" spans="1:9">
      <c r="A5" s="100" t="s">
        <v>32</v>
      </c>
      <c r="B5" s="220">
        <v>6.0742621350570999E-2</v>
      </c>
      <c r="C5" s="220">
        <v>0.11423391666762102</v>
      </c>
      <c r="D5" s="220">
        <v>51.612684149884295</v>
      </c>
      <c r="E5" s="220">
        <v>33.693563301568922</v>
      </c>
      <c r="F5" s="221"/>
      <c r="G5" s="220">
        <v>35.168943136999999</v>
      </c>
      <c r="H5" s="222"/>
      <c r="I5" s="223">
        <f>SUM(B5:H5)</f>
        <v>120.6501671264714</v>
      </c>
    </row>
    <row r="6" spans="1:9">
      <c r="A6" s="101" t="s">
        <v>33</v>
      </c>
      <c r="B6" s="224">
        <v>9.9979540916019988E-2</v>
      </c>
      <c r="C6" s="224">
        <v>4.5893101892668597E-2</v>
      </c>
      <c r="D6" s="224">
        <v>7.2140793825656218</v>
      </c>
      <c r="E6" s="224">
        <v>4.9704410793000147</v>
      </c>
      <c r="F6" s="225"/>
      <c r="G6" s="225"/>
      <c r="H6" s="226">
        <v>0.316521</v>
      </c>
      <c r="I6" s="227">
        <f t="shared" ref="I6:I43" si="0">SUM(B6:H6)</f>
        <v>12.646914104674325</v>
      </c>
    </row>
    <row r="7" spans="1:9">
      <c r="A7" s="101" t="s">
        <v>34</v>
      </c>
      <c r="B7" s="224">
        <v>0.81668973797559996</v>
      </c>
      <c r="C7" s="224">
        <v>0.14865374308712201</v>
      </c>
      <c r="D7" s="224">
        <v>68.332805862670796</v>
      </c>
      <c r="E7" s="224">
        <v>84.502777180495272</v>
      </c>
      <c r="F7" s="225"/>
      <c r="G7" s="224">
        <v>33.739811718199995</v>
      </c>
      <c r="H7" s="226">
        <v>1.1405910670000001</v>
      </c>
      <c r="I7" s="227">
        <f t="shared" si="0"/>
        <v>188.68132930942878</v>
      </c>
    </row>
    <row r="8" spans="1:9">
      <c r="A8" s="101" t="s">
        <v>35</v>
      </c>
      <c r="B8" s="224">
        <v>0.45969523424818992</v>
      </c>
      <c r="C8" s="224">
        <v>5.5869863173683504E-2</v>
      </c>
      <c r="D8" s="224">
        <v>20.525833512378941</v>
      </c>
      <c r="E8" s="224">
        <v>34.039684935262379</v>
      </c>
      <c r="F8" s="225"/>
      <c r="G8" s="224">
        <v>11.5827884172</v>
      </c>
      <c r="H8" s="228"/>
      <c r="I8" s="229">
        <f t="shared" si="0"/>
        <v>66.663871962263187</v>
      </c>
    </row>
    <row r="9" spans="1:9">
      <c r="A9" s="101" t="s">
        <v>36</v>
      </c>
      <c r="B9" s="224">
        <v>0.36068122828249</v>
      </c>
      <c r="C9" s="224">
        <v>0.167110751457</v>
      </c>
      <c r="D9" s="224">
        <v>15.427875254759492</v>
      </c>
      <c r="E9" s="224">
        <v>30.404565169293534</v>
      </c>
      <c r="F9" s="224">
        <v>0.3</v>
      </c>
      <c r="G9" s="225"/>
      <c r="H9" s="226">
        <v>312.103061268207</v>
      </c>
      <c r="I9" s="227">
        <f t="shared" si="0"/>
        <v>358.76329367199952</v>
      </c>
    </row>
    <row r="10" spans="1:9">
      <c r="A10" s="101" t="s">
        <v>37</v>
      </c>
      <c r="B10" s="224">
        <v>1.2172224117193</v>
      </c>
      <c r="C10" s="224">
        <v>0.89341897271488613</v>
      </c>
      <c r="D10" s="224">
        <v>108.74588798202393</v>
      </c>
      <c r="E10" s="224">
        <v>147.34247919316024</v>
      </c>
      <c r="F10" s="224">
        <v>7.0050400000000002</v>
      </c>
      <c r="G10" s="224">
        <v>24.698032757599997</v>
      </c>
      <c r="H10" s="226">
        <v>15.280446280999996</v>
      </c>
      <c r="I10" s="227">
        <f t="shared" si="0"/>
        <v>305.18252759821837</v>
      </c>
    </row>
    <row r="11" spans="1:9">
      <c r="A11" s="101" t="s">
        <v>38</v>
      </c>
      <c r="B11" s="224">
        <v>2.5806835358626001E-2</v>
      </c>
      <c r="C11" s="224">
        <v>0.15015025727927503</v>
      </c>
      <c r="D11" s="224">
        <v>15.787589462148008</v>
      </c>
      <c r="E11" s="224">
        <v>3.253614876037207</v>
      </c>
      <c r="F11" s="225"/>
      <c r="G11" s="224">
        <v>0.13524898000000002</v>
      </c>
      <c r="H11" s="226">
        <v>0.50042668999999995</v>
      </c>
      <c r="I11" s="227">
        <f t="shared" si="0"/>
        <v>19.852837100823116</v>
      </c>
    </row>
    <row r="12" spans="1:9">
      <c r="A12" s="101" t="s">
        <v>39</v>
      </c>
      <c r="B12" s="224">
        <v>0.45697408099709003</v>
      </c>
      <c r="C12" s="224">
        <v>0.126206030204839</v>
      </c>
      <c r="D12" s="224">
        <v>24.365584913837683</v>
      </c>
      <c r="E12" s="224">
        <v>83.068535388976102</v>
      </c>
      <c r="F12" s="224">
        <v>3.2000000000000001E-2</v>
      </c>
      <c r="G12" s="224">
        <v>22.678642799999999</v>
      </c>
      <c r="H12" s="226">
        <v>33.6950395</v>
      </c>
      <c r="I12" s="227">
        <f t="shared" si="0"/>
        <v>164.42298271401572</v>
      </c>
    </row>
    <row r="13" spans="1:9">
      <c r="A13" s="101" t="s">
        <v>40</v>
      </c>
      <c r="B13" s="224">
        <v>0.1731866801434</v>
      </c>
      <c r="C13" s="224">
        <v>5.3874510917480599E-2</v>
      </c>
      <c r="D13" s="224">
        <v>32.455646689392445</v>
      </c>
      <c r="E13" s="224">
        <v>17.700954906734111</v>
      </c>
      <c r="F13" s="225"/>
      <c r="G13" s="224">
        <v>4.1695382584000003</v>
      </c>
      <c r="H13" s="226">
        <v>2.4533600000000002E-4</v>
      </c>
      <c r="I13" s="227">
        <f t="shared" si="0"/>
        <v>54.553446381587442</v>
      </c>
    </row>
    <row r="14" spans="1:9">
      <c r="A14" s="101" t="s">
        <v>41</v>
      </c>
      <c r="B14" s="224">
        <v>2.9932418568907004E-2</v>
      </c>
      <c r="C14" s="224">
        <v>8.0811766376220798E-2</v>
      </c>
      <c r="D14" s="224">
        <v>3.0864278624040331</v>
      </c>
      <c r="E14" s="224">
        <v>5.5298553984882641</v>
      </c>
      <c r="F14" s="225"/>
      <c r="G14" s="224">
        <v>0.93249439999999995</v>
      </c>
      <c r="H14" s="228"/>
      <c r="I14" s="229">
        <f t="shared" si="0"/>
        <v>9.6595218458374248</v>
      </c>
    </row>
    <row r="15" spans="1:9">
      <c r="A15" s="101" t="s">
        <v>42</v>
      </c>
      <c r="B15" s="224">
        <v>0.25525944317998001</v>
      </c>
      <c r="C15" s="224">
        <v>0.14715722889496999</v>
      </c>
      <c r="D15" s="224">
        <v>56.573785995855665</v>
      </c>
      <c r="E15" s="224">
        <v>34.602897578671275</v>
      </c>
      <c r="F15" s="225"/>
      <c r="G15" s="224">
        <v>25.734482214399996</v>
      </c>
      <c r="H15" s="226">
        <v>0.92116060999999994</v>
      </c>
      <c r="I15" s="227">
        <f t="shared" si="0"/>
        <v>118.23474307100189</v>
      </c>
    </row>
    <row r="16" spans="1:9">
      <c r="A16" s="101" t="s">
        <v>43</v>
      </c>
      <c r="B16" s="224">
        <v>9.8311759230879994E-3</v>
      </c>
      <c r="C16" s="224">
        <v>8.879317540103282E-2</v>
      </c>
      <c r="D16" s="224">
        <v>13.2224885234426</v>
      </c>
      <c r="E16" s="224">
        <v>3.3524257394660957</v>
      </c>
      <c r="F16" s="225"/>
      <c r="G16" s="225"/>
      <c r="H16" s="226">
        <v>0.41844056000000002</v>
      </c>
      <c r="I16" s="227">
        <f t="shared" si="0"/>
        <v>17.091979174232819</v>
      </c>
    </row>
    <row r="17" spans="1:9">
      <c r="A17" s="101" t="s">
        <v>44</v>
      </c>
      <c r="B17" s="224">
        <v>0.48348313081204003</v>
      </c>
      <c r="C17" s="224">
        <v>0.107749021834961</v>
      </c>
      <c r="D17" s="224">
        <v>84.81270592410732</v>
      </c>
      <c r="E17" s="224">
        <v>61.795857449051212</v>
      </c>
      <c r="F17" s="225"/>
      <c r="G17" s="224">
        <v>10.240744348200002</v>
      </c>
      <c r="H17" s="226">
        <v>2.94868E-3</v>
      </c>
      <c r="I17" s="227">
        <f t="shared" si="0"/>
        <v>157.44348855400554</v>
      </c>
    </row>
    <row r="18" spans="1:9" ht="26.25">
      <c r="A18" s="101" t="s">
        <v>45</v>
      </c>
      <c r="B18" s="224">
        <v>0.25350388812417002</v>
      </c>
      <c r="C18" s="224">
        <v>0.31626333260817308</v>
      </c>
      <c r="D18" s="224">
        <v>15.12211009860655</v>
      </c>
      <c r="E18" s="224">
        <v>38.508900732263257</v>
      </c>
      <c r="F18" s="224">
        <v>5</v>
      </c>
      <c r="G18" s="224">
        <v>0.94211864300000014</v>
      </c>
      <c r="H18" s="226">
        <v>9.4598969423000021</v>
      </c>
      <c r="I18" s="227">
        <f t="shared" si="0"/>
        <v>69.602793636902149</v>
      </c>
    </row>
    <row r="19" spans="1:9">
      <c r="A19" s="101" t="s">
        <v>46</v>
      </c>
      <c r="B19" s="224">
        <v>0.48436094029901994</v>
      </c>
      <c r="C19" s="224">
        <v>0.60259638137330107</v>
      </c>
      <c r="D19" s="224">
        <v>15.62050198298385</v>
      </c>
      <c r="E19" s="224">
        <v>25.023876595181122</v>
      </c>
      <c r="F19" s="225"/>
      <c r="G19" s="225"/>
      <c r="H19" s="226">
        <v>55.201855120900802</v>
      </c>
      <c r="I19" s="227">
        <f t="shared" si="0"/>
        <v>96.933191020738093</v>
      </c>
    </row>
    <row r="20" spans="1:9">
      <c r="A20" s="101" t="s">
        <v>47</v>
      </c>
      <c r="B20" s="224">
        <v>0.22541481742839997</v>
      </c>
      <c r="C20" s="224">
        <v>0.33023079840159397</v>
      </c>
      <c r="D20" s="224">
        <v>16.373002458115817</v>
      </c>
      <c r="E20" s="224">
        <v>18.556186292781774</v>
      </c>
      <c r="F20" s="224">
        <v>10</v>
      </c>
      <c r="G20" s="225"/>
      <c r="H20" s="226">
        <v>38.897415865199598</v>
      </c>
      <c r="I20" s="227">
        <f t="shared" si="0"/>
        <v>84.382250231927173</v>
      </c>
    </row>
    <row r="21" spans="1:9">
      <c r="A21" s="101" t="s">
        <v>48</v>
      </c>
      <c r="B21" s="224">
        <v>4.9231366967079992</v>
      </c>
      <c r="C21" s="224">
        <v>20.822498469606199</v>
      </c>
      <c r="D21" s="224">
        <v>503.482583507095</v>
      </c>
      <c r="E21" s="224">
        <v>831.09186551831942</v>
      </c>
      <c r="F21" s="225"/>
      <c r="G21" s="224">
        <v>28.7077024544</v>
      </c>
      <c r="H21" s="226">
        <v>189.02320157470098</v>
      </c>
      <c r="I21" s="227">
        <f t="shared" si="0"/>
        <v>1578.0509882208298</v>
      </c>
    </row>
    <row r="22" spans="1:9">
      <c r="A22" s="101" t="s">
        <v>49</v>
      </c>
      <c r="B22" s="224">
        <v>0.93001162430740014</v>
      </c>
      <c r="C22" s="224">
        <v>2.8094559767337999</v>
      </c>
      <c r="D22" s="224">
        <v>54.728176271475185</v>
      </c>
      <c r="E22" s="224">
        <v>83.593451397157281</v>
      </c>
      <c r="F22" s="225"/>
      <c r="G22" s="224">
        <v>0.44531923000000001</v>
      </c>
      <c r="H22" s="226">
        <v>39.060074026300697</v>
      </c>
      <c r="I22" s="227">
        <f t="shared" si="0"/>
        <v>181.56648852597436</v>
      </c>
    </row>
    <row r="23" spans="1:9">
      <c r="A23" s="101" t="s">
        <v>50</v>
      </c>
      <c r="B23" s="224">
        <v>0.1329842039071</v>
      </c>
      <c r="C23" s="224">
        <v>0.31327030422386798</v>
      </c>
      <c r="D23" s="224">
        <v>18.731964247437524</v>
      </c>
      <c r="E23" s="224">
        <v>87.656306000486239</v>
      </c>
      <c r="F23" s="225"/>
      <c r="G23" s="224">
        <v>0.97</v>
      </c>
      <c r="H23" s="226">
        <v>3.71722E-4</v>
      </c>
      <c r="I23" s="227">
        <f t="shared" si="0"/>
        <v>107.80489647805473</v>
      </c>
    </row>
    <row r="24" spans="1:9">
      <c r="A24" s="101" t="s">
        <v>51</v>
      </c>
      <c r="B24" s="224">
        <v>6.1971515752123993E-2</v>
      </c>
      <c r="C24" s="224">
        <v>0.22447712882283599</v>
      </c>
      <c r="D24" s="224">
        <v>16.285273326072787</v>
      </c>
      <c r="E24" s="224">
        <v>13.492089245632775</v>
      </c>
      <c r="F24" s="225"/>
      <c r="G24" s="224">
        <v>46.565360259199998</v>
      </c>
      <c r="H24" s="226">
        <v>1.1686709399999999</v>
      </c>
      <c r="I24" s="227">
        <f t="shared" si="0"/>
        <v>77.797842415480517</v>
      </c>
    </row>
    <row r="25" spans="1:9">
      <c r="A25" s="101" t="s">
        <v>52</v>
      </c>
      <c r="B25" s="224">
        <v>0.23463153320999</v>
      </c>
      <c r="C25" s="224">
        <v>0.19155381659548604</v>
      </c>
      <c r="D25" s="224">
        <v>21.244089403486704</v>
      </c>
      <c r="E25" s="224">
        <v>67.831070740372468</v>
      </c>
      <c r="F25" s="224">
        <v>0.51300000000000001</v>
      </c>
      <c r="G25" s="224">
        <v>14.962566751999999</v>
      </c>
      <c r="H25" s="228"/>
      <c r="I25" s="229">
        <f t="shared" si="0"/>
        <v>104.97691224566465</v>
      </c>
    </row>
    <row r="26" spans="1:9">
      <c r="A26" s="101" t="s">
        <v>53</v>
      </c>
      <c r="B26" s="224">
        <v>9.7170640563789989E-2</v>
      </c>
      <c r="C26" s="224">
        <v>0.23994110880840902</v>
      </c>
      <c r="D26" s="224">
        <v>64.42600925984155</v>
      </c>
      <c r="E26" s="224">
        <v>18.654093775082099</v>
      </c>
      <c r="F26" s="225"/>
      <c r="G26" s="224">
        <v>20.672760362199995</v>
      </c>
      <c r="H26" s="226">
        <v>1.06616E-5</v>
      </c>
      <c r="I26" s="227">
        <f t="shared" si="0"/>
        <v>104.08998580809585</v>
      </c>
    </row>
    <row r="27" spans="1:9">
      <c r="A27" s="101" t="s">
        <v>54</v>
      </c>
      <c r="B27" s="224">
        <v>0.41650829428767</v>
      </c>
      <c r="C27" s="224">
        <v>0.181078217250421</v>
      </c>
      <c r="D27" s="224">
        <v>10.277264960542677</v>
      </c>
      <c r="E27" s="224">
        <v>27.355420843697875</v>
      </c>
      <c r="F27" s="225"/>
      <c r="G27" s="224">
        <v>0.72816678300000004</v>
      </c>
      <c r="H27" s="226">
        <v>8.0158008999999999E-3</v>
      </c>
      <c r="I27" s="227">
        <f t="shared" si="0"/>
        <v>38.966454899678638</v>
      </c>
    </row>
    <row r="28" spans="1:9">
      <c r="A28" s="101" t="s">
        <v>55</v>
      </c>
      <c r="B28" s="224">
        <v>0.16651554027000998</v>
      </c>
      <c r="C28" s="224">
        <v>0.16611307532889799</v>
      </c>
      <c r="D28" s="224">
        <v>15.487809419415022</v>
      </c>
      <c r="E28" s="224">
        <v>27.526483973242797</v>
      </c>
      <c r="F28" s="225"/>
      <c r="G28" s="224">
        <v>1.47505329</v>
      </c>
      <c r="H28" s="228"/>
      <c r="I28" s="229">
        <f t="shared" si="0"/>
        <v>44.821975298256724</v>
      </c>
    </row>
    <row r="29" spans="1:9">
      <c r="A29" s="101" t="s">
        <v>56</v>
      </c>
      <c r="B29" s="224">
        <v>0.10006731965175999</v>
      </c>
      <c r="C29" s="224">
        <v>0.15663515211193402</v>
      </c>
      <c r="D29" s="224">
        <v>3.7519145430792817</v>
      </c>
      <c r="E29" s="224">
        <v>12.565699076804943</v>
      </c>
      <c r="F29" s="225"/>
      <c r="G29" s="225"/>
      <c r="H29" s="226">
        <v>13.8235077285683</v>
      </c>
      <c r="I29" s="227">
        <f t="shared" si="0"/>
        <v>30.397823820216217</v>
      </c>
    </row>
    <row r="30" spans="1:9" ht="26.25">
      <c r="A30" s="101" t="s">
        <v>57</v>
      </c>
      <c r="B30" s="224">
        <v>0.10586069567666999</v>
      </c>
      <c r="C30" s="224">
        <v>2.0452360626080603E-2</v>
      </c>
      <c r="D30" s="224">
        <v>3.6156217577686074</v>
      </c>
      <c r="E30" s="224">
        <v>6.7433787684668616</v>
      </c>
      <c r="F30" s="225"/>
      <c r="G30" s="224">
        <v>1.045995346</v>
      </c>
      <c r="H30" s="228"/>
      <c r="I30" s="229">
        <f t="shared" si="0"/>
        <v>11.53130892853822</v>
      </c>
    </row>
    <row r="31" spans="1:9">
      <c r="A31" s="101" t="s">
        <v>58</v>
      </c>
      <c r="B31" s="224">
        <v>2.2259711664349999</v>
      </c>
      <c r="C31" s="224">
        <v>3.9373288395525399</v>
      </c>
      <c r="D31" s="224">
        <v>250.04860493932358</v>
      </c>
      <c r="E31" s="224">
        <v>317.1699939127688</v>
      </c>
      <c r="F31" s="224">
        <v>1</v>
      </c>
      <c r="G31" s="224">
        <v>19.472668417000001</v>
      </c>
      <c r="H31" s="226">
        <v>62.62907729059976</v>
      </c>
      <c r="I31" s="227">
        <f t="shared" si="0"/>
        <v>656.4836445656797</v>
      </c>
    </row>
    <row r="32" spans="1:9">
      <c r="A32" s="101" t="s">
        <v>59</v>
      </c>
      <c r="B32" s="224">
        <v>0.20171466062762999</v>
      </c>
      <c r="C32" s="224">
        <v>0.25191322234562707</v>
      </c>
      <c r="D32" s="224">
        <v>6.2149380018514284</v>
      </c>
      <c r="E32" s="224">
        <v>3.4086371326872369</v>
      </c>
      <c r="F32" s="225"/>
      <c r="G32" s="225"/>
      <c r="H32" s="226">
        <v>3.6399697796999599</v>
      </c>
      <c r="I32" s="227">
        <f t="shared" si="0"/>
        <v>13.717172797211884</v>
      </c>
    </row>
    <row r="33" spans="1:9">
      <c r="A33" s="101" t="s">
        <v>60</v>
      </c>
      <c r="B33" s="224">
        <v>0.74190263953903002</v>
      </c>
      <c r="C33" s="224">
        <v>0.52178461499707995</v>
      </c>
      <c r="D33" s="224">
        <v>33.960959436545572</v>
      </c>
      <c r="E33" s="224">
        <v>82.806393951075876</v>
      </c>
      <c r="F33" s="224">
        <v>2</v>
      </c>
      <c r="G33" s="224">
        <v>4.6937274200000001</v>
      </c>
      <c r="H33" s="226">
        <v>36.511678534200001</v>
      </c>
      <c r="I33" s="227">
        <f t="shared" si="0"/>
        <v>161.23644659635755</v>
      </c>
    </row>
    <row r="34" spans="1:9">
      <c r="A34" s="101" t="s">
        <v>61</v>
      </c>
      <c r="B34" s="224">
        <v>2.9844638431225999E-2</v>
      </c>
      <c r="C34" s="224">
        <v>5.23779967253283E-2</v>
      </c>
      <c r="D34" s="224">
        <v>2.9245456185440526</v>
      </c>
      <c r="E34" s="224">
        <v>7.3686079845687331</v>
      </c>
      <c r="F34" s="225"/>
      <c r="G34" s="224">
        <v>20.373727419999998</v>
      </c>
      <c r="H34" s="226">
        <v>0.43965344600000006</v>
      </c>
      <c r="I34" s="227">
        <f t="shared" si="0"/>
        <v>31.188757104269339</v>
      </c>
    </row>
    <row r="35" spans="1:9">
      <c r="A35" s="101" t="s">
        <v>62</v>
      </c>
      <c r="B35" s="224">
        <v>2.1792730883802998</v>
      </c>
      <c r="C35" s="224">
        <v>2.16196416959593</v>
      </c>
      <c r="D35" s="224">
        <v>149.41529503905448</v>
      </c>
      <c r="E35" s="224">
        <v>291.47698469848808</v>
      </c>
      <c r="F35" s="225"/>
      <c r="G35" s="224">
        <v>17.673040388799993</v>
      </c>
      <c r="H35" s="226">
        <v>79.663618324699812</v>
      </c>
      <c r="I35" s="227">
        <f t="shared" si="0"/>
        <v>542.5701757090186</v>
      </c>
    </row>
    <row r="36" spans="1:9">
      <c r="A36" s="101" t="s">
        <v>63</v>
      </c>
      <c r="B36" s="224">
        <v>1.4273638452553998</v>
      </c>
      <c r="C36" s="224">
        <v>4.1702862154642402</v>
      </c>
      <c r="D36" s="224">
        <v>115.02270947533947</v>
      </c>
      <c r="E36" s="224">
        <v>186.67492450605067</v>
      </c>
      <c r="F36" s="225"/>
      <c r="G36" s="224">
        <v>41.993824050999997</v>
      </c>
      <c r="H36" s="226">
        <v>2.3406499999999999E-4</v>
      </c>
      <c r="I36" s="227">
        <f t="shared" si="0"/>
        <v>349.28934215810972</v>
      </c>
    </row>
    <row r="37" spans="1:9">
      <c r="A37" s="101" t="s">
        <v>64</v>
      </c>
      <c r="B37" s="224">
        <v>0.20232910245610999</v>
      </c>
      <c r="C37" s="224">
        <v>0.23744691848815502</v>
      </c>
      <c r="D37" s="224">
        <v>18.633647085412903</v>
      </c>
      <c r="E37" s="224">
        <v>20.048280457800605</v>
      </c>
      <c r="F37" s="225"/>
      <c r="G37" s="224">
        <v>1.3682137919999999</v>
      </c>
      <c r="H37" s="226">
        <v>1.6099300000000001E-4</v>
      </c>
      <c r="I37" s="227">
        <f t="shared" si="0"/>
        <v>40.49007834915777</v>
      </c>
    </row>
    <row r="38" spans="1:9">
      <c r="A38" s="101" t="s">
        <v>65</v>
      </c>
      <c r="B38" s="224">
        <v>0.76209163762245002</v>
      </c>
      <c r="C38" s="224">
        <v>0.77619202766296114</v>
      </c>
      <c r="D38" s="224">
        <v>62.965949913027387</v>
      </c>
      <c r="E38" s="224">
        <v>129.53391723506962</v>
      </c>
      <c r="F38" s="225"/>
      <c r="G38" s="224">
        <v>11.955356294000001</v>
      </c>
      <c r="H38" s="226">
        <v>0.84394892520000009</v>
      </c>
      <c r="I38" s="227">
        <f t="shared" si="0"/>
        <v>206.83745603258242</v>
      </c>
    </row>
    <row r="39" spans="1:9">
      <c r="A39" s="101" t="s">
        <v>66</v>
      </c>
      <c r="B39" s="224">
        <v>3.6076903163780004E-2</v>
      </c>
      <c r="C39" s="224">
        <v>4.9384968341023801E-2</v>
      </c>
      <c r="D39" s="224">
        <v>0.75097276016899328</v>
      </c>
      <c r="E39" s="224">
        <v>2.321881763320826</v>
      </c>
      <c r="F39" s="225"/>
      <c r="G39" s="225"/>
      <c r="H39" s="226">
        <v>24.651731300000005</v>
      </c>
      <c r="I39" s="227">
        <f t="shared" si="0"/>
        <v>27.81004769499463</v>
      </c>
    </row>
    <row r="40" spans="1:9" ht="26.25">
      <c r="A40" s="101" t="s">
        <v>67</v>
      </c>
      <c r="B40" s="224">
        <v>0.10638736228469001</v>
      </c>
      <c r="C40" s="224">
        <v>0.38161111899882105</v>
      </c>
      <c r="D40" s="224">
        <v>50.641220004808325</v>
      </c>
      <c r="E40" s="224">
        <v>24.784519875833471</v>
      </c>
      <c r="F40" s="225"/>
      <c r="G40" s="224">
        <v>10.912282912</v>
      </c>
      <c r="H40" s="226">
        <v>1.253098966</v>
      </c>
      <c r="I40" s="227">
        <f t="shared" si="0"/>
        <v>88.079120239925302</v>
      </c>
    </row>
    <row r="41" spans="1:9">
      <c r="A41" s="101" t="s">
        <v>68</v>
      </c>
      <c r="B41" s="224">
        <v>0.68159889029270992</v>
      </c>
      <c r="C41" s="224">
        <v>0.64699296907381698</v>
      </c>
      <c r="D41" s="224">
        <v>53.179222015383651</v>
      </c>
      <c r="E41" s="224">
        <v>89.765974945570605</v>
      </c>
      <c r="F41" s="224">
        <v>16</v>
      </c>
      <c r="G41" s="224">
        <v>5.7919995379999989</v>
      </c>
      <c r="H41" s="226">
        <v>99.390022946399952</v>
      </c>
      <c r="I41" s="227">
        <f t="shared" si="0"/>
        <v>265.45581130472073</v>
      </c>
    </row>
    <row r="42" spans="1:9">
      <c r="A42" s="101" t="s">
        <v>69</v>
      </c>
      <c r="B42" s="224">
        <v>8.8129461925389979E-2</v>
      </c>
      <c r="C42" s="224">
        <v>0.42800305895553997</v>
      </c>
      <c r="D42" s="224">
        <v>105.77945263110558</v>
      </c>
      <c r="E42" s="224">
        <v>21.005080669227091</v>
      </c>
      <c r="F42" s="225"/>
      <c r="G42" s="224">
        <v>4.9034341979999994</v>
      </c>
      <c r="H42" s="226">
        <v>1.0219518299999999</v>
      </c>
      <c r="I42" s="227">
        <f t="shared" si="0"/>
        <v>133.22605184921363</v>
      </c>
    </row>
    <row r="43" spans="1:9" ht="15.75" thickBot="1">
      <c r="A43" s="102" t="s">
        <v>70</v>
      </c>
      <c r="B43" s="230">
        <v>0.48251759609936995</v>
      </c>
      <c r="C43" s="230">
        <v>1.3972454174061402</v>
      </c>
      <c r="D43" s="230">
        <v>65.146355197859563</v>
      </c>
      <c r="E43" s="230">
        <v>107.06591616011146</v>
      </c>
      <c r="F43" s="231"/>
      <c r="G43" s="230">
        <v>3.2227152900000005</v>
      </c>
      <c r="H43" s="232"/>
      <c r="I43" s="233">
        <f t="shared" si="0"/>
        <v>177.31474966147653</v>
      </c>
    </row>
    <row r="44" spans="1:9" ht="15.75" thickBot="1">
      <c r="A44" s="236" t="s">
        <v>30</v>
      </c>
      <c r="B44" s="51">
        <f>SUM(B5:B43)</f>
        <v>21.746823242174493</v>
      </c>
      <c r="C44" s="51">
        <f t="shared" ref="C44:H44" si="1">SUM(C5:C43)</f>
        <v>43.567019999999957</v>
      </c>
      <c r="D44" s="51">
        <f t="shared" si="1"/>
        <v>2175.9935888698155</v>
      </c>
      <c r="E44" s="51">
        <f t="shared" si="1"/>
        <v>3086.2875884485666</v>
      </c>
      <c r="F44" s="51">
        <f t="shared" si="1"/>
        <v>41.850040000000007</v>
      </c>
      <c r="G44" s="51">
        <f t="shared" si="1"/>
        <v>427.95675987160007</v>
      </c>
      <c r="H44" s="52">
        <f t="shared" si="1"/>
        <v>1021.0670477754769</v>
      </c>
      <c r="I44" s="23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H1" sqref="H1"/>
    </sheetView>
  </sheetViews>
  <sheetFormatPr defaultRowHeight="11.25"/>
  <cols>
    <col min="1" max="1" width="12.5703125" style="17" customWidth="1"/>
    <col min="2" max="2" width="4.140625" style="16" bestFit="1" customWidth="1"/>
    <col min="3" max="3" width="6.140625" style="16" bestFit="1" customWidth="1"/>
    <col min="4" max="4" width="9" style="16" bestFit="1" customWidth="1"/>
    <col min="5" max="5" width="6.85546875" style="16" bestFit="1" customWidth="1"/>
    <col min="6" max="6" width="5.140625" style="16" bestFit="1" customWidth="1"/>
    <col min="7" max="7" width="5.7109375" style="16" bestFit="1" customWidth="1"/>
    <col min="8" max="8" width="5.140625" style="16" bestFit="1" customWidth="1"/>
    <col min="9" max="9" width="11.85546875" style="16" bestFit="1" customWidth="1"/>
    <col min="10" max="10" width="8.42578125" style="16" bestFit="1" customWidth="1"/>
    <col min="11" max="11" width="5.28515625" style="16" bestFit="1" customWidth="1"/>
    <col min="12" max="12" width="6.5703125" style="16" bestFit="1" customWidth="1"/>
    <col min="13" max="13" width="3.5703125" style="16" bestFit="1" customWidth="1"/>
    <col min="14" max="14" width="5.42578125" style="16" bestFit="1" customWidth="1"/>
    <col min="15" max="15" width="6.5703125" style="16" bestFit="1" customWidth="1"/>
    <col min="16" max="16" width="6.42578125" style="16" bestFit="1" customWidth="1"/>
    <col min="17" max="16384" width="9.140625" style="16"/>
  </cols>
  <sheetData>
    <row r="1" spans="1:16" customFormat="1" ht="15">
      <c r="A1" s="21" t="s">
        <v>87</v>
      </c>
    </row>
    <row r="2" spans="1:16" s="30" customFormat="1" ht="15">
      <c r="A2" s="30" t="s">
        <v>83</v>
      </c>
    </row>
    <row r="3" spans="1:16" s="30" customFormat="1" ht="15.75" thickBot="1"/>
    <row r="4" spans="1:16" s="18" customFormat="1" ht="13.5" thickBot="1">
      <c r="A4" s="86" t="s">
        <v>77</v>
      </c>
      <c r="B4" s="87" t="s">
        <v>71</v>
      </c>
      <c r="C4" s="88" t="s">
        <v>21</v>
      </c>
      <c r="D4" s="88" t="s">
        <v>23</v>
      </c>
      <c r="E4" s="88" t="s">
        <v>24</v>
      </c>
      <c r="F4" s="88" t="s">
        <v>6</v>
      </c>
      <c r="G4" s="88" t="s">
        <v>11</v>
      </c>
      <c r="H4" s="88" t="s">
        <v>72</v>
      </c>
      <c r="I4" s="88" t="s">
        <v>27</v>
      </c>
      <c r="J4" s="88" t="s">
        <v>13</v>
      </c>
      <c r="K4" s="88" t="s">
        <v>19</v>
      </c>
      <c r="L4" s="88" t="s">
        <v>18</v>
      </c>
      <c r="M4" s="88" t="s">
        <v>16</v>
      </c>
      <c r="N4" s="88" t="s">
        <v>15</v>
      </c>
      <c r="O4" s="89" t="s">
        <v>17</v>
      </c>
      <c r="P4" s="89" t="s">
        <v>30</v>
      </c>
    </row>
    <row r="5" spans="1:16" ht="12.75">
      <c r="A5" s="90" t="s">
        <v>32</v>
      </c>
      <c r="B5" s="170">
        <v>0.28406307000000003</v>
      </c>
      <c r="C5" s="171">
        <v>5.5441728681937988E-2</v>
      </c>
      <c r="D5" s="171">
        <v>4.1248100000000003E-2</v>
      </c>
      <c r="E5" s="171">
        <v>2.3840503569483098</v>
      </c>
      <c r="F5" s="171">
        <v>4.050427</v>
      </c>
      <c r="G5" s="171">
        <v>7.7792499999999997E-3</v>
      </c>
      <c r="H5" s="171">
        <v>1.3464480725558527</v>
      </c>
      <c r="I5" s="171">
        <v>4.0464254999999998</v>
      </c>
      <c r="J5" s="171">
        <v>0.1549443878334493</v>
      </c>
      <c r="K5" s="171">
        <v>4.9276403569455027</v>
      </c>
      <c r="L5" s="172"/>
      <c r="M5" s="171">
        <v>7.9820509064799987</v>
      </c>
      <c r="N5" s="171">
        <v>0.29124127981374914</v>
      </c>
      <c r="O5" s="173"/>
      <c r="P5" s="174">
        <f>SUM(B5:O5)</f>
        <v>25.571760009258799</v>
      </c>
    </row>
    <row r="6" spans="1:16" ht="12.75">
      <c r="A6" s="91" t="s">
        <v>33</v>
      </c>
      <c r="B6" s="175">
        <v>6.0839778999999998E-3</v>
      </c>
      <c r="C6" s="176">
        <v>9.1254517310709604E-2</v>
      </c>
      <c r="D6" s="176">
        <v>4.4327749999999999E-2</v>
      </c>
      <c r="E6" s="176">
        <v>1.0848776945016974</v>
      </c>
      <c r="F6" s="177"/>
      <c r="G6" s="176">
        <v>9.6402499999999995E-3</v>
      </c>
      <c r="H6" s="176">
        <v>0.24687877074008679</v>
      </c>
      <c r="I6" s="176">
        <v>0.34861500000000001</v>
      </c>
      <c r="J6" s="176">
        <v>0.24827902058912452</v>
      </c>
      <c r="K6" s="176">
        <v>1.0995061280734832</v>
      </c>
      <c r="L6" s="177"/>
      <c r="M6" s="177"/>
      <c r="N6" s="176">
        <v>0.46923051104544156</v>
      </c>
      <c r="O6" s="178">
        <v>0.12132610000000001</v>
      </c>
      <c r="P6" s="179">
        <f t="shared" ref="P6:P43" si="0">SUM(B6:O6)</f>
        <v>3.7700197201605428</v>
      </c>
    </row>
    <row r="7" spans="1:16" ht="12.75">
      <c r="A7" s="91" t="s">
        <v>34</v>
      </c>
      <c r="B7" s="175">
        <v>0.61148859</v>
      </c>
      <c r="C7" s="176">
        <v>0.74541879148532908</v>
      </c>
      <c r="D7" s="176">
        <v>0.59928000000000003</v>
      </c>
      <c r="E7" s="176">
        <v>3.3278728447421493</v>
      </c>
      <c r="F7" s="176">
        <v>2.9597749999999996</v>
      </c>
      <c r="G7" s="176">
        <v>7.3386000000000007E-2</v>
      </c>
      <c r="H7" s="176">
        <v>2.2429604706919752</v>
      </c>
      <c r="I7" s="176">
        <v>1.19983</v>
      </c>
      <c r="J7" s="176">
        <v>0.34061499394999994</v>
      </c>
      <c r="K7" s="176">
        <v>15.723932418080821</v>
      </c>
      <c r="L7" s="176">
        <v>12.59</v>
      </c>
      <c r="M7" s="176">
        <v>6.3050791771279977</v>
      </c>
      <c r="N7" s="176">
        <v>3.3511250758586724</v>
      </c>
      <c r="O7" s="178">
        <v>0.44953422900000006</v>
      </c>
      <c r="P7" s="179">
        <f t="shared" si="0"/>
        <v>50.520297590936948</v>
      </c>
    </row>
    <row r="8" spans="1:16" ht="12.75">
      <c r="A8" s="91" t="s">
        <v>35</v>
      </c>
      <c r="B8" s="175">
        <v>2.5539923550999997</v>
      </c>
      <c r="C8" s="176">
        <v>0.41957850713502054</v>
      </c>
      <c r="D8" s="176">
        <v>0.26078849999999998</v>
      </c>
      <c r="E8" s="176">
        <v>1.2059118338145101</v>
      </c>
      <c r="F8" s="176">
        <v>18.785336000000001</v>
      </c>
      <c r="G8" s="176">
        <v>3.2197249999999997E-2</v>
      </c>
      <c r="H8" s="176">
        <v>0.9137410411849507</v>
      </c>
      <c r="I8" s="176">
        <v>9.3289999999999998E-2</v>
      </c>
      <c r="J8" s="176">
        <v>0.6958616504049937</v>
      </c>
      <c r="K8" s="176">
        <v>6.42894078133188</v>
      </c>
      <c r="L8" s="176">
        <v>2906.08</v>
      </c>
      <c r="M8" s="176">
        <v>2.305417185007999</v>
      </c>
      <c r="N8" s="176">
        <v>3.25842039916646</v>
      </c>
      <c r="O8" s="180"/>
      <c r="P8" s="181">
        <f t="shared" si="0"/>
        <v>2943.0334755031458</v>
      </c>
    </row>
    <row r="9" spans="1:16" ht="12.75">
      <c r="A9" s="91" t="s">
        <v>36</v>
      </c>
      <c r="B9" s="175">
        <v>0.7942937616000002</v>
      </c>
      <c r="C9" s="176">
        <v>0.32920526392696337</v>
      </c>
      <c r="D9" s="176">
        <v>0.181535</v>
      </c>
      <c r="E9" s="176">
        <v>3.4687535912608332</v>
      </c>
      <c r="F9" s="176">
        <v>6.4461919999999999</v>
      </c>
      <c r="G9" s="176">
        <v>3.1963650000000003E-2</v>
      </c>
      <c r="H9" s="176">
        <v>0.77053417130815849</v>
      </c>
      <c r="I9" s="177"/>
      <c r="J9" s="176">
        <v>1.1973709794794638</v>
      </c>
      <c r="K9" s="176">
        <v>5.5946156984095854</v>
      </c>
      <c r="L9" s="176">
        <v>124.30000000000001</v>
      </c>
      <c r="M9" s="177"/>
      <c r="N9" s="176">
        <v>3.6718910993549549</v>
      </c>
      <c r="O9" s="178">
        <v>4608.6893417674009</v>
      </c>
      <c r="P9" s="179">
        <f t="shared" si="0"/>
        <v>4755.4756969827413</v>
      </c>
    </row>
    <row r="10" spans="1:16" ht="12.75">
      <c r="A10" s="91" t="s">
        <v>37</v>
      </c>
      <c r="B10" s="175">
        <v>0.51275415999999996</v>
      </c>
      <c r="C10" s="176">
        <v>1.1109977288451227</v>
      </c>
      <c r="D10" s="176">
        <v>1.0389550000000001</v>
      </c>
      <c r="E10" s="176">
        <v>19.529149001359389</v>
      </c>
      <c r="F10" s="176">
        <v>2.9083000000000001E-2</v>
      </c>
      <c r="G10" s="176">
        <v>0.19115499999999999</v>
      </c>
      <c r="H10" s="176">
        <v>4.3558184785827017</v>
      </c>
      <c r="I10" s="177"/>
      <c r="J10" s="176">
        <v>5.6336355076194744</v>
      </c>
      <c r="K10" s="176">
        <v>30.093061828294903</v>
      </c>
      <c r="L10" s="176">
        <v>21.344420000000003</v>
      </c>
      <c r="M10" s="176">
        <v>5.2504005067040005</v>
      </c>
      <c r="N10" s="176">
        <v>18.573323684174309</v>
      </c>
      <c r="O10" s="178">
        <v>82.481320339999996</v>
      </c>
      <c r="P10" s="179">
        <f t="shared" si="0"/>
        <v>190.14407423557989</v>
      </c>
    </row>
    <row r="11" spans="1:16" ht="12.75">
      <c r="A11" s="91" t="s">
        <v>38</v>
      </c>
      <c r="B11" s="175">
        <v>2.5476399999999999E-3</v>
      </c>
      <c r="C11" s="176">
        <v>2.3554722160141775E-2</v>
      </c>
      <c r="D11" s="176">
        <v>1.03383E-2</v>
      </c>
      <c r="E11" s="176">
        <v>3.0803799496653412</v>
      </c>
      <c r="F11" s="176">
        <v>2.3609999999999998E-3</v>
      </c>
      <c r="G11" s="176">
        <v>1.7957349999999999E-3</v>
      </c>
      <c r="H11" s="176">
        <v>0.95068601472369763</v>
      </c>
      <c r="I11" s="176">
        <v>49.511269249999991</v>
      </c>
      <c r="J11" s="176">
        <v>3.9482235949720501E-2</v>
      </c>
      <c r="K11" s="176">
        <v>0.5398351145714263</v>
      </c>
      <c r="L11" s="177"/>
      <c r="M11" s="176">
        <v>4.2336740800000008E-2</v>
      </c>
      <c r="N11" s="176">
        <v>0.20696921361245368</v>
      </c>
      <c r="O11" s="178">
        <v>0.19181962999999999</v>
      </c>
      <c r="P11" s="179">
        <f t="shared" si="0"/>
        <v>54.603375546482766</v>
      </c>
    </row>
    <row r="12" spans="1:16" ht="12.75">
      <c r="A12" s="91" t="s">
        <v>39</v>
      </c>
      <c r="B12" s="175">
        <v>0.34071598999999986</v>
      </c>
      <c r="C12" s="176">
        <v>0.41709482289033145</v>
      </c>
      <c r="D12" s="176">
        <v>0.25713900000000001</v>
      </c>
      <c r="E12" s="176">
        <v>2.6584050441760145</v>
      </c>
      <c r="F12" s="176">
        <v>0.66355000000000008</v>
      </c>
      <c r="G12" s="176">
        <v>4.5570300000000001E-2</v>
      </c>
      <c r="H12" s="176">
        <v>1.2243781819840778</v>
      </c>
      <c r="I12" s="177"/>
      <c r="J12" s="176">
        <v>1.3191573219386874</v>
      </c>
      <c r="K12" s="176">
        <v>12.758321043618931</v>
      </c>
      <c r="L12" s="176">
        <v>790.57101200000045</v>
      </c>
      <c r="M12" s="176">
        <v>5.9421034251599991</v>
      </c>
      <c r="N12" s="176">
        <v>4.7141038682407173</v>
      </c>
      <c r="O12" s="178">
        <v>199.21924709999996</v>
      </c>
      <c r="P12" s="179">
        <f t="shared" si="0"/>
        <v>1020.1307980980092</v>
      </c>
    </row>
    <row r="13" spans="1:16" ht="12.75">
      <c r="A13" s="91" t="s">
        <v>40</v>
      </c>
      <c r="B13" s="175">
        <v>1.7897662649999999</v>
      </c>
      <c r="C13" s="176">
        <v>0.15807300824364709</v>
      </c>
      <c r="D13" s="176">
        <v>6.4182500000000003E-2</v>
      </c>
      <c r="E13" s="176">
        <v>1.1131849922115664</v>
      </c>
      <c r="F13" s="176">
        <v>9.9328080000000014</v>
      </c>
      <c r="G13" s="176">
        <v>1.6496E-2</v>
      </c>
      <c r="H13" s="176">
        <v>0.90811529682605219</v>
      </c>
      <c r="I13" s="176">
        <v>0.25998125</v>
      </c>
      <c r="J13" s="176">
        <v>0.40376533611118243</v>
      </c>
      <c r="K13" s="176">
        <v>3.5596324200098772</v>
      </c>
      <c r="L13" s="176">
        <v>4</v>
      </c>
      <c r="M13" s="176">
        <v>0.74336265017600001</v>
      </c>
      <c r="N13" s="176">
        <v>1.631665766524395</v>
      </c>
      <c r="O13" s="178">
        <v>2.2701100000000001E-3</v>
      </c>
      <c r="P13" s="179">
        <f t="shared" si="0"/>
        <v>24.583303595102723</v>
      </c>
    </row>
    <row r="14" spans="1:16" ht="12.75">
      <c r="A14" s="91" t="s">
        <v>41</v>
      </c>
      <c r="B14" s="175">
        <v>3.644472E-2</v>
      </c>
      <c r="C14" s="176">
        <v>2.7320273563837885E-2</v>
      </c>
      <c r="D14" s="176">
        <v>9.7695999999999998E-3</v>
      </c>
      <c r="E14" s="176">
        <v>1.6456539065647167</v>
      </c>
      <c r="F14" s="176">
        <v>0.72019900000000003</v>
      </c>
      <c r="G14" s="176">
        <v>3.3092849999999999E-3</v>
      </c>
      <c r="H14" s="176">
        <v>0.4098051011908479</v>
      </c>
      <c r="I14" s="177"/>
      <c r="J14" s="176">
        <v>0.11288171395655335</v>
      </c>
      <c r="K14" s="176">
        <v>0.91752272820728953</v>
      </c>
      <c r="L14" s="177"/>
      <c r="M14" s="176">
        <v>0.28628789999999998</v>
      </c>
      <c r="N14" s="176">
        <v>0.37406469737075665</v>
      </c>
      <c r="O14" s="180"/>
      <c r="P14" s="181">
        <f t="shared" si="0"/>
        <v>4.5432589258540013</v>
      </c>
    </row>
    <row r="15" spans="1:16" ht="12.75">
      <c r="A15" s="91" t="s">
        <v>42</v>
      </c>
      <c r="B15" s="175">
        <v>4.7269347949999982</v>
      </c>
      <c r="C15" s="176">
        <v>0.23298343518775072</v>
      </c>
      <c r="D15" s="176">
        <v>0.15288650000000001</v>
      </c>
      <c r="E15" s="176">
        <v>3.1369363869402638</v>
      </c>
      <c r="F15" s="176">
        <v>9.7489279999999994</v>
      </c>
      <c r="G15" s="176">
        <v>3.2756649999999998E-2</v>
      </c>
      <c r="H15" s="176">
        <v>1.6386616781243741</v>
      </c>
      <c r="I15" s="176">
        <v>17.613205824999994</v>
      </c>
      <c r="J15" s="176">
        <v>0.475018844090484</v>
      </c>
      <c r="K15" s="176">
        <v>6.9586584216338148</v>
      </c>
      <c r="L15" s="177"/>
      <c r="M15" s="176">
        <v>4.914847003775999</v>
      </c>
      <c r="N15" s="176">
        <v>1.1955340473189984</v>
      </c>
      <c r="O15" s="178">
        <v>0.37365517499999995</v>
      </c>
      <c r="P15" s="179">
        <f t="shared" si="0"/>
        <v>51.201006762071678</v>
      </c>
    </row>
    <row r="16" spans="1:16" ht="12.75">
      <c r="A16" s="91" t="s">
        <v>43</v>
      </c>
      <c r="B16" s="175">
        <v>2.3279599999999996E-3</v>
      </c>
      <c r="C16" s="176">
        <v>8.9732277106602358E-3</v>
      </c>
      <c r="D16" s="176">
        <v>4.6283899999999996E-3</v>
      </c>
      <c r="E16" s="176">
        <v>1.8065056766283674</v>
      </c>
      <c r="F16" s="176">
        <v>23.659642999999999</v>
      </c>
      <c r="G16" s="176">
        <v>9.2712000000000003E-4</v>
      </c>
      <c r="H16" s="176">
        <v>0.3514113684580098</v>
      </c>
      <c r="I16" s="176">
        <v>16.932530474999993</v>
      </c>
      <c r="J16" s="176">
        <v>2.0704828407789089E-2</v>
      </c>
      <c r="K16" s="176">
        <v>0.55023961280209255</v>
      </c>
      <c r="L16" s="177"/>
      <c r="M16" s="177"/>
      <c r="N16" s="176">
        <v>4.9832929165694581E-2</v>
      </c>
      <c r="O16" s="178">
        <v>0.16039338</v>
      </c>
      <c r="P16" s="179">
        <f t="shared" si="0"/>
        <v>43.548117968172605</v>
      </c>
    </row>
    <row r="17" spans="1:16" ht="12.75">
      <c r="A17" s="91" t="s">
        <v>44</v>
      </c>
      <c r="B17" s="175">
        <v>5.3481895649999993</v>
      </c>
      <c r="C17" s="176">
        <v>0.44129048434118578</v>
      </c>
      <c r="D17" s="176">
        <v>0.20119950000000003</v>
      </c>
      <c r="E17" s="176">
        <v>2.1994719652400696</v>
      </c>
      <c r="F17" s="176">
        <v>4.8750330000000011</v>
      </c>
      <c r="G17" s="176">
        <v>3.8118649999999997E-2</v>
      </c>
      <c r="H17" s="176">
        <v>2.4198886747748762</v>
      </c>
      <c r="I17" s="176">
        <v>5.7443852499999997</v>
      </c>
      <c r="J17" s="176">
        <v>0.77560791144059016</v>
      </c>
      <c r="K17" s="176">
        <v>10.146674510576275</v>
      </c>
      <c r="L17" s="177"/>
      <c r="M17" s="176">
        <v>2.0820305981280001</v>
      </c>
      <c r="N17" s="176">
        <v>1.5359492246818052</v>
      </c>
      <c r="O17" s="178">
        <v>2.7177199999999999E-2</v>
      </c>
      <c r="P17" s="179">
        <f t="shared" si="0"/>
        <v>35.835016534182806</v>
      </c>
    </row>
    <row r="18" spans="1:16" ht="25.5">
      <c r="A18" s="91" t="s">
        <v>45</v>
      </c>
      <c r="B18" s="175">
        <v>0.43704661570000014</v>
      </c>
      <c r="C18" s="176">
        <v>0.23138108544901162</v>
      </c>
      <c r="D18" s="176">
        <v>0.15254599999999999</v>
      </c>
      <c r="E18" s="176">
        <v>6.5857845502538046</v>
      </c>
      <c r="F18" s="176">
        <v>9.0051430000000003</v>
      </c>
      <c r="G18" s="176">
        <v>3.2108100000000001E-2</v>
      </c>
      <c r="H18" s="176">
        <v>0.81831915012573231</v>
      </c>
      <c r="I18" s="176">
        <v>4.7520000000000011E-4</v>
      </c>
      <c r="J18" s="176">
        <v>0.86046453390107736</v>
      </c>
      <c r="K18" s="176">
        <v>7.0707101478968992</v>
      </c>
      <c r="L18" s="176">
        <v>227.70000000000005</v>
      </c>
      <c r="M18" s="176">
        <v>0.29103906640000005</v>
      </c>
      <c r="N18" s="176">
        <v>3.3391033129475862</v>
      </c>
      <c r="O18" s="178">
        <v>14.654300180500002</v>
      </c>
      <c r="P18" s="179">
        <f t="shared" si="0"/>
        <v>271.17842094317416</v>
      </c>
    </row>
    <row r="19" spans="1:16" ht="12.75">
      <c r="A19" s="91" t="s">
        <v>46</v>
      </c>
      <c r="B19" s="175">
        <v>0.31330113609999999</v>
      </c>
      <c r="C19" s="176">
        <v>0.44209167967717283</v>
      </c>
      <c r="D19" s="176">
        <v>0.12624450000000001</v>
      </c>
      <c r="E19" s="176">
        <v>12.58990597506363</v>
      </c>
      <c r="F19" s="177"/>
      <c r="G19" s="176">
        <v>3.66456E-2</v>
      </c>
      <c r="H19" s="176">
        <v>0.64081151187473273</v>
      </c>
      <c r="I19" s="176">
        <v>4.9500000000000004E-3</v>
      </c>
      <c r="J19" s="176">
        <v>1.4248639310493938</v>
      </c>
      <c r="K19" s="176">
        <v>4.6800878077292278</v>
      </c>
      <c r="L19" s="176">
        <v>1</v>
      </c>
      <c r="M19" s="177"/>
      <c r="N19" s="176">
        <v>3.843780785236484</v>
      </c>
      <c r="O19" s="178">
        <v>821.47352617167701</v>
      </c>
      <c r="P19" s="179">
        <f t="shared" si="0"/>
        <v>846.57620909840762</v>
      </c>
    </row>
    <row r="20" spans="1:16" ht="12.75">
      <c r="A20" s="91" t="s">
        <v>47</v>
      </c>
      <c r="B20" s="175">
        <v>0.47054610710000006</v>
      </c>
      <c r="C20" s="176">
        <v>0.20574329544132908</v>
      </c>
      <c r="D20" s="176">
        <v>6.6158999999999996E-2</v>
      </c>
      <c r="E20" s="176">
        <v>6.81105751684923</v>
      </c>
      <c r="F20" s="176">
        <v>68.069381000000007</v>
      </c>
      <c r="G20" s="176">
        <v>1.3295649999999999E-2</v>
      </c>
      <c r="H20" s="176">
        <v>0.6884036708830491</v>
      </c>
      <c r="I20" s="176">
        <v>2.7650000000000001E-3</v>
      </c>
      <c r="J20" s="176">
        <v>0.57983647724109666</v>
      </c>
      <c r="K20" s="176">
        <v>3.3476476068613503</v>
      </c>
      <c r="L20" s="176">
        <v>150</v>
      </c>
      <c r="M20" s="177"/>
      <c r="N20" s="176">
        <v>1.6525965514038463</v>
      </c>
      <c r="O20" s="178">
        <v>580.06213993820302</v>
      </c>
      <c r="P20" s="179">
        <f t="shared" si="0"/>
        <v>811.96957181398295</v>
      </c>
    </row>
    <row r="21" spans="1:16" ht="12.75">
      <c r="A21" s="91" t="s">
        <v>48</v>
      </c>
      <c r="B21" s="175">
        <v>266.81089999430009</v>
      </c>
      <c r="C21" s="176">
        <v>4.4935039764389213</v>
      </c>
      <c r="D21" s="176">
        <v>10.2851</v>
      </c>
      <c r="E21" s="176">
        <v>432.73266700345931</v>
      </c>
      <c r="F21" s="176">
        <v>1.468202</v>
      </c>
      <c r="G21" s="176">
        <v>0.84409500000000004</v>
      </c>
      <c r="H21" s="176">
        <v>23.201567515837553</v>
      </c>
      <c r="I21" s="177"/>
      <c r="J21" s="176">
        <v>15.501239294356129</v>
      </c>
      <c r="K21" s="176">
        <v>172.62090181059256</v>
      </c>
      <c r="L21" s="176">
        <v>235.8535</v>
      </c>
      <c r="M21" s="176">
        <v>6.0559983275359981</v>
      </c>
      <c r="N21" s="176">
        <v>65.273960469290998</v>
      </c>
      <c r="O21" s="178">
        <v>1225.3731079306008</v>
      </c>
      <c r="P21" s="179">
        <f t="shared" si="0"/>
        <v>2460.5147433224124</v>
      </c>
    </row>
    <row r="22" spans="1:16" ht="12.75">
      <c r="A22" s="91" t="s">
        <v>49</v>
      </c>
      <c r="B22" s="175">
        <v>1.2256572650000004</v>
      </c>
      <c r="C22" s="176">
        <v>0.84885129237574619</v>
      </c>
      <c r="D22" s="176">
        <v>0.61206000000000005</v>
      </c>
      <c r="E22" s="176">
        <v>58.028568749526002</v>
      </c>
      <c r="F22" s="177"/>
      <c r="G22" s="176">
        <v>0.10791000000000001</v>
      </c>
      <c r="H22" s="176">
        <v>2.2028578479581951</v>
      </c>
      <c r="I22" s="177"/>
      <c r="J22" s="176">
        <v>4.2664410202179646</v>
      </c>
      <c r="K22" s="176">
        <v>18.281542395362749</v>
      </c>
      <c r="L22" s="177"/>
      <c r="M22" s="176">
        <v>0.136718856</v>
      </c>
      <c r="N22" s="176">
        <v>13.807671129495835</v>
      </c>
      <c r="O22" s="178">
        <v>584.18405890459894</v>
      </c>
      <c r="P22" s="179">
        <f t="shared" si="0"/>
        <v>683.70233746053543</v>
      </c>
    </row>
    <row r="23" spans="1:16" ht="12.75">
      <c r="A23" s="91" t="s">
        <v>50</v>
      </c>
      <c r="B23" s="175">
        <v>0.54281497499999998</v>
      </c>
      <c r="C23" s="176">
        <v>0.12137892526471879</v>
      </c>
      <c r="D23" s="176">
        <v>0.1078635</v>
      </c>
      <c r="E23" s="176">
        <v>6.5372310420636675</v>
      </c>
      <c r="F23" s="176">
        <v>5.7429379999999997</v>
      </c>
      <c r="G23" s="176">
        <v>1.7530250000000001E-2</v>
      </c>
      <c r="H23" s="176">
        <v>0.73528495371033553</v>
      </c>
      <c r="I23" s="176">
        <v>0.83003307749999999</v>
      </c>
      <c r="J23" s="176">
        <v>0.41802231918992261</v>
      </c>
      <c r="K23" s="176">
        <v>11.461481148384962</v>
      </c>
      <c r="L23" s="177"/>
      <c r="M23" s="176">
        <v>0.18</v>
      </c>
      <c r="N23" s="176">
        <v>1.9567360568309602</v>
      </c>
      <c r="O23" s="178">
        <v>3.4282900000000001E-3</v>
      </c>
      <c r="P23" s="179">
        <f t="shared" si="0"/>
        <v>28.654742537944564</v>
      </c>
    </row>
    <row r="24" spans="1:16" ht="12.75">
      <c r="A24" s="91" t="s">
        <v>51</v>
      </c>
      <c r="B24" s="175">
        <v>0.35200916700000007</v>
      </c>
      <c r="C24" s="176">
        <v>5.6563379771237869E-2</v>
      </c>
      <c r="D24" s="176">
        <v>3.1922300000000001E-2</v>
      </c>
      <c r="E24" s="176">
        <v>4.5939967833867303</v>
      </c>
      <c r="F24" s="176">
        <v>72.463249000000005</v>
      </c>
      <c r="G24" s="176">
        <v>9.1708499999999995E-3</v>
      </c>
      <c r="H24" s="176">
        <v>0.62387865644672547</v>
      </c>
      <c r="I24" s="176">
        <v>5.0000000000000001E-3</v>
      </c>
      <c r="J24" s="176">
        <v>0.26588254214007084</v>
      </c>
      <c r="K24" s="176">
        <v>2.2597258227085151</v>
      </c>
      <c r="L24" s="176">
        <v>21</v>
      </c>
      <c r="M24" s="176">
        <v>8.6221505082879997</v>
      </c>
      <c r="N24" s="176">
        <v>0.98386382109332493</v>
      </c>
      <c r="O24" s="178">
        <v>0.46851429999999999</v>
      </c>
      <c r="P24" s="179">
        <f t="shared" si="0"/>
        <v>111.73592713083461</v>
      </c>
    </row>
    <row r="25" spans="1:16" ht="12.75">
      <c r="A25" s="91" t="s">
        <v>52</v>
      </c>
      <c r="B25" s="175">
        <v>0.83213283999999998</v>
      </c>
      <c r="C25" s="176">
        <v>0.21415568308439917</v>
      </c>
      <c r="D25" s="176">
        <v>0.170101</v>
      </c>
      <c r="E25" s="176">
        <v>4.0320967858129215</v>
      </c>
      <c r="F25" s="176">
        <v>1.8909000000000002E-2</v>
      </c>
      <c r="G25" s="176">
        <v>3.3363799999999999E-2</v>
      </c>
      <c r="H25" s="176">
        <v>0.95312814152064751</v>
      </c>
      <c r="I25" s="177"/>
      <c r="J25" s="176">
        <v>1.2118090236866459</v>
      </c>
      <c r="K25" s="176">
        <v>11.242300091691845</v>
      </c>
      <c r="L25" s="176">
        <v>1212.2528</v>
      </c>
      <c r="M25" s="176">
        <v>3.9801071578400009</v>
      </c>
      <c r="N25" s="176">
        <v>3.4960257336639207</v>
      </c>
      <c r="O25" s="180"/>
      <c r="P25" s="181">
        <f t="shared" si="0"/>
        <v>1238.4369292573001</v>
      </c>
    </row>
    <row r="26" spans="1:16" ht="12.75">
      <c r="A26" s="91" t="s">
        <v>53</v>
      </c>
      <c r="B26" s="175">
        <v>0.15673121000000001</v>
      </c>
      <c r="C26" s="176">
        <v>8.869074385605745E-2</v>
      </c>
      <c r="D26" s="176">
        <v>2.0315099999999996E-2</v>
      </c>
      <c r="E26" s="176">
        <v>4.9327656223907814</v>
      </c>
      <c r="F26" s="176">
        <v>2.2280389999999994</v>
      </c>
      <c r="G26" s="176">
        <v>4.6554150000000004E-3</v>
      </c>
      <c r="H26" s="176">
        <v>1.6744974940597006</v>
      </c>
      <c r="I26" s="176">
        <v>2.8977197500000003</v>
      </c>
      <c r="J26" s="176">
        <v>0.10767649326899398</v>
      </c>
      <c r="K26" s="176">
        <v>2.7356918345204644</v>
      </c>
      <c r="L26" s="177"/>
      <c r="M26" s="176">
        <v>4.2899882726080003</v>
      </c>
      <c r="N26" s="176">
        <v>0.2250339497116158</v>
      </c>
      <c r="O26" s="178">
        <v>4.0867199999999999E-6</v>
      </c>
      <c r="P26" s="179">
        <f t="shared" si="0"/>
        <v>19.361808972135613</v>
      </c>
    </row>
    <row r="27" spans="1:16" ht="12.75">
      <c r="A27" s="91" t="s">
        <v>54</v>
      </c>
      <c r="B27" s="175">
        <v>0.37143496500000001</v>
      </c>
      <c r="C27" s="176">
        <v>0.38016041406244072</v>
      </c>
      <c r="D27" s="176">
        <v>9.8862500000000006E-2</v>
      </c>
      <c r="E27" s="176">
        <v>3.7805957848710383</v>
      </c>
      <c r="F27" s="176">
        <v>0.69965100000000013</v>
      </c>
      <c r="G27" s="176">
        <v>2.6034149999999999E-2</v>
      </c>
      <c r="H27" s="176">
        <v>0.50087906111627656</v>
      </c>
      <c r="I27" s="177"/>
      <c r="J27" s="176">
        <v>1.2226946591801071</v>
      </c>
      <c r="K27" s="176">
        <v>4.9551167861130185</v>
      </c>
      <c r="L27" s="177"/>
      <c r="M27" s="176">
        <v>0.2235567</v>
      </c>
      <c r="N27" s="176">
        <v>2.797826200059423</v>
      </c>
      <c r="O27" s="178">
        <v>0.112973345</v>
      </c>
      <c r="P27" s="179">
        <f t="shared" si="0"/>
        <v>15.169785565402304</v>
      </c>
    </row>
    <row r="28" spans="1:16" ht="12.75">
      <c r="A28" s="91" t="s">
        <v>55</v>
      </c>
      <c r="B28" s="175">
        <v>0.68326393899999993</v>
      </c>
      <c r="C28" s="176">
        <v>0.151984041829275</v>
      </c>
      <c r="D28" s="176">
        <v>9.62615E-2</v>
      </c>
      <c r="E28" s="176">
        <v>3.411121880886542</v>
      </c>
      <c r="F28" s="176">
        <v>13.681196999999999</v>
      </c>
      <c r="G28" s="176">
        <v>1.8017200000000001E-2</v>
      </c>
      <c r="H28" s="176">
        <v>0.57031247155210729</v>
      </c>
      <c r="I28" s="176">
        <v>0.21150999999999998</v>
      </c>
      <c r="J28" s="176">
        <v>0.49181368406484249</v>
      </c>
      <c r="K28" s="176">
        <v>4.5017427573932487</v>
      </c>
      <c r="L28" s="177"/>
      <c r="M28" s="176">
        <v>0.452860551</v>
      </c>
      <c r="N28" s="176">
        <v>1.9307772063100765</v>
      </c>
      <c r="O28" s="180"/>
      <c r="P28" s="181">
        <f t="shared" si="0"/>
        <v>26.200862232036087</v>
      </c>
    </row>
    <row r="29" spans="1:16" ht="12.75">
      <c r="A29" s="91" t="s">
        <v>56</v>
      </c>
      <c r="B29" s="175">
        <v>6.2848770000000012E-2</v>
      </c>
      <c r="C29" s="176">
        <v>9.1334635808846196E-2</v>
      </c>
      <c r="D29" s="176">
        <v>4.1644149999999998E-2</v>
      </c>
      <c r="E29" s="176">
        <v>3.2093286615280796</v>
      </c>
      <c r="F29" s="176">
        <v>2.0587000000000001E-2</v>
      </c>
      <c r="G29" s="176">
        <v>9.5732000000000005E-3</v>
      </c>
      <c r="H29" s="176">
        <v>0.2419719629251483</v>
      </c>
      <c r="I29" s="177"/>
      <c r="J29" s="176">
        <v>0.40261816517015225</v>
      </c>
      <c r="K29" s="176">
        <v>2.1230032883519994</v>
      </c>
      <c r="L29" s="177"/>
      <c r="M29" s="177"/>
      <c r="N29" s="176">
        <v>1.1088638715745189</v>
      </c>
      <c r="O29" s="178">
        <v>16.377890010950601</v>
      </c>
      <c r="P29" s="179">
        <f t="shared" si="0"/>
        <v>23.689663716309347</v>
      </c>
    </row>
    <row r="30" spans="1:16" ht="25.5">
      <c r="A30" s="91" t="s">
        <v>57</v>
      </c>
      <c r="B30" s="175">
        <v>1.7482270000000001E-2</v>
      </c>
      <c r="C30" s="176">
        <v>9.6622435165383574E-2</v>
      </c>
      <c r="D30" s="176">
        <v>1.91209E-2</v>
      </c>
      <c r="E30" s="176">
        <v>0.42324625261185117</v>
      </c>
      <c r="F30" s="176">
        <v>0.95789500000000005</v>
      </c>
      <c r="G30" s="176">
        <v>5.7873000000000004E-3</v>
      </c>
      <c r="H30" s="176">
        <v>0.32455015140180221</v>
      </c>
      <c r="I30" s="177"/>
      <c r="J30" s="176">
        <v>0.18155697670679624</v>
      </c>
      <c r="K30" s="176">
        <v>1.1680066391670405</v>
      </c>
      <c r="L30" s="176">
        <v>13</v>
      </c>
      <c r="M30" s="176">
        <v>0.321133801</v>
      </c>
      <c r="N30" s="176">
        <v>0.64066910812578159</v>
      </c>
      <c r="O30" s="180"/>
      <c r="P30" s="181">
        <f t="shared" si="0"/>
        <v>17.156070834178653</v>
      </c>
    </row>
    <row r="31" spans="1:16" ht="12.75">
      <c r="A31" s="91" t="s">
        <v>58</v>
      </c>
      <c r="B31" s="175">
        <v>1.3785489890000009</v>
      </c>
      <c r="C31" s="176">
        <v>2.031714953180388</v>
      </c>
      <c r="D31" s="176">
        <v>2.3151299999999999</v>
      </c>
      <c r="E31" s="176">
        <v>82.977886874519385</v>
      </c>
      <c r="F31" s="176">
        <v>17.634682000000002</v>
      </c>
      <c r="G31" s="176">
        <v>0.35358400000000001</v>
      </c>
      <c r="H31" s="176">
        <v>9.6586577437685275</v>
      </c>
      <c r="I31" s="177"/>
      <c r="J31" s="176">
        <v>10.275832482698718</v>
      </c>
      <c r="K31" s="176">
        <v>68.631972145147543</v>
      </c>
      <c r="L31" s="176">
        <v>363.61549999999988</v>
      </c>
      <c r="M31" s="176">
        <v>5.1455635565200009</v>
      </c>
      <c r="N31" s="176">
        <v>24.342305989604959</v>
      </c>
      <c r="O31" s="178">
        <v>608.17343012780054</v>
      </c>
      <c r="P31" s="179">
        <f t="shared" si="0"/>
        <v>1196.53480886224</v>
      </c>
    </row>
    <row r="32" spans="1:16" ht="12.75">
      <c r="A32" s="91" t="s">
        <v>59</v>
      </c>
      <c r="B32" s="175">
        <v>14.832906135600004</v>
      </c>
      <c r="C32" s="176">
        <v>0.18411140534861037</v>
      </c>
      <c r="D32" s="176">
        <v>3.7104999999999999E-2</v>
      </c>
      <c r="E32" s="176">
        <v>5.1627179768817255</v>
      </c>
      <c r="F32" s="176">
        <v>1.0623E-2</v>
      </c>
      <c r="G32" s="176">
        <v>6.8831999999999999E-3</v>
      </c>
      <c r="H32" s="176">
        <v>0.28884549651244767</v>
      </c>
      <c r="I32" s="177"/>
      <c r="J32" s="176">
        <v>0.37129082477521402</v>
      </c>
      <c r="K32" s="176">
        <v>0.6001262879198086</v>
      </c>
      <c r="L32" s="177"/>
      <c r="M32" s="177"/>
      <c r="N32" s="176">
        <v>0.8974512511161481</v>
      </c>
      <c r="O32" s="178">
        <v>54.687738167200799</v>
      </c>
      <c r="P32" s="179">
        <f t="shared" si="0"/>
        <v>77.079798745354765</v>
      </c>
    </row>
    <row r="33" spans="1:16" ht="12.75">
      <c r="A33" s="91" t="s">
        <v>60</v>
      </c>
      <c r="B33" s="175">
        <v>1.0962318605999999</v>
      </c>
      <c r="C33" s="176">
        <v>0.67715820726513198</v>
      </c>
      <c r="D33" s="176">
        <v>0.3516725</v>
      </c>
      <c r="E33" s="176">
        <v>11.290585211994383</v>
      </c>
      <c r="F33" s="176">
        <v>0.82225999999999999</v>
      </c>
      <c r="G33" s="176">
        <v>5.3107000000000001E-2</v>
      </c>
      <c r="H33" s="176">
        <v>1.4584439668373239</v>
      </c>
      <c r="I33" s="176">
        <v>0.21986202299999999</v>
      </c>
      <c r="J33" s="176">
        <v>1.4839556491338477</v>
      </c>
      <c r="K33" s="176">
        <v>14.254224241448782</v>
      </c>
      <c r="L33" s="176">
        <v>874.95</v>
      </c>
      <c r="M33" s="176">
        <v>0.91031278879999999</v>
      </c>
      <c r="N33" s="176">
        <v>5.3463538897110769</v>
      </c>
      <c r="O33" s="178">
        <v>184.03738263180202</v>
      </c>
      <c r="P33" s="179">
        <f t="shared" si="0"/>
        <v>1096.9515499705926</v>
      </c>
    </row>
    <row r="34" spans="1:16" ht="12.75">
      <c r="A34" s="91" t="s">
        <v>61</v>
      </c>
      <c r="B34" s="175">
        <v>5.3754800000000011E-3</v>
      </c>
      <c r="C34" s="176">
        <v>2.7240154185122566E-2</v>
      </c>
      <c r="D34" s="176">
        <v>1.4495249999999998E-2</v>
      </c>
      <c r="E34" s="176">
        <v>1.0809009900096633</v>
      </c>
      <c r="F34" s="176">
        <v>2.3055629999999998</v>
      </c>
      <c r="G34" s="176">
        <v>4.8579399999999998E-3</v>
      </c>
      <c r="H34" s="176">
        <v>0.34647975156334598</v>
      </c>
      <c r="I34" s="177"/>
      <c r="J34" s="176">
        <v>0.21705082403706222</v>
      </c>
      <c r="K34" s="176">
        <v>1.2338539428539308</v>
      </c>
      <c r="L34" s="177"/>
      <c r="M34" s="176">
        <v>3.7903127887999997</v>
      </c>
      <c r="N34" s="176">
        <v>0.53192257215991634</v>
      </c>
      <c r="O34" s="178">
        <v>0.17537362000000001</v>
      </c>
      <c r="P34" s="179">
        <f t="shared" si="0"/>
        <v>9.7334263136090406</v>
      </c>
    </row>
    <row r="35" spans="1:16" ht="12.75">
      <c r="A35" s="91" t="s">
        <v>62</v>
      </c>
      <c r="B35" s="175">
        <v>5.116772751000001</v>
      </c>
      <c r="C35" s="176">
        <v>1.989092046114473</v>
      </c>
      <c r="D35" s="176">
        <v>1.7980900000000002</v>
      </c>
      <c r="E35" s="176">
        <v>46.983858332486832</v>
      </c>
      <c r="F35" s="176">
        <v>1.5816990000000002</v>
      </c>
      <c r="G35" s="176">
        <v>0.30768499999999999</v>
      </c>
      <c r="H35" s="176">
        <v>7.3399016597581399</v>
      </c>
      <c r="I35" s="177"/>
      <c r="J35" s="176">
        <v>8.9178276471185445</v>
      </c>
      <c r="K35" s="176">
        <v>59.429672394821452</v>
      </c>
      <c r="L35" s="176">
        <v>333.73900000000003</v>
      </c>
      <c r="M35" s="176">
        <v>3.4232257624320006</v>
      </c>
      <c r="N35" s="176">
        <v>40.880718530751899</v>
      </c>
      <c r="O35" s="178">
        <v>175.82265742750101</v>
      </c>
      <c r="P35" s="179">
        <f t="shared" si="0"/>
        <v>687.33020055198438</v>
      </c>
    </row>
    <row r="36" spans="1:16" ht="12.75">
      <c r="A36" s="91" t="s">
        <v>63</v>
      </c>
      <c r="B36" s="175">
        <v>26.008242463000009</v>
      </c>
      <c r="C36" s="176">
        <v>1.302800502017142</v>
      </c>
      <c r="D36" s="176">
        <v>1.7526099999999998</v>
      </c>
      <c r="E36" s="176">
        <v>87.359809576949573</v>
      </c>
      <c r="F36" s="176">
        <v>1.2844799999999998</v>
      </c>
      <c r="G36" s="176">
        <v>0.208232</v>
      </c>
      <c r="H36" s="176">
        <v>4.5723752040064003</v>
      </c>
      <c r="I36" s="176">
        <v>0.13731100000000002</v>
      </c>
      <c r="J36" s="176">
        <v>3.9276647483946969</v>
      </c>
      <c r="K36" s="176">
        <v>38.671904977035325</v>
      </c>
      <c r="L36" s="176">
        <v>21.601249999999993</v>
      </c>
      <c r="M36" s="176">
        <v>9.4540159687200003</v>
      </c>
      <c r="N36" s="176">
        <v>21.959550496040436</v>
      </c>
      <c r="O36" s="178">
        <v>8.9720000000000002E-5</v>
      </c>
      <c r="P36" s="179">
        <f t="shared" si="0"/>
        <v>218.24033665616358</v>
      </c>
    </row>
    <row r="37" spans="1:16" ht="12.75">
      <c r="A37" s="91" t="s">
        <v>64</v>
      </c>
      <c r="B37" s="175">
        <v>0.36839948000000006</v>
      </c>
      <c r="C37" s="176">
        <v>0.18467222740996883</v>
      </c>
      <c r="D37" s="176">
        <v>6.7765500000000006E-2</v>
      </c>
      <c r="E37" s="176">
        <v>4.9773090638917985</v>
      </c>
      <c r="F37" s="176">
        <v>13.242525000000001</v>
      </c>
      <c r="G37" s="176">
        <v>1.8925000000000001E-2</v>
      </c>
      <c r="H37" s="176">
        <v>0.7824246583674217</v>
      </c>
      <c r="I37" s="176">
        <v>9.1500000000000001E-3</v>
      </c>
      <c r="J37" s="176">
        <v>0.59390326615626277</v>
      </c>
      <c r="K37" s="176">
        <v>3.5067755798555234</v>
      </c>
      <c r="L37" s="176">
        <v>10</v>
      </c>
      <c r="M37" s="176">
        <v>0.35348276599999995</v>
      </c>
      <c r="N37" s="176">
        <v>2.0295845427521799</v>
      </c>
      <c r="O37" s="178">
        <v>6.1710499999999998E-5</v>
      </c>
      <c r="P37" s="179">
        <f t="shared" si="0"/>
        <v>36.134978794933161</v>
      </c>
    </row>
    <row r="38" spans="1:16" ht="12.75">
      <c r="A38" s="91" t="s">
        <v>65</v>
      </c>
      <c r="B38" s="175">
        <v>0.40932559280000003</v>
      </c>
      <c r="C38" s="176">
        <v>0.69558535006888111</v>
      </c>
      <c r="D38" s="176">
        <v>0.68300499999999997</v>
      </c>
      <c r="E38" s="176">
        <v>16.914142130579197</v>
      </c>
      <c r="F38" s="176">
        <v>4.6058579999999996</v>
      </c>
      <c r="G38" s="176">
        <v>0.110346</v>
      </c>
      <c r="H38" s="176">
        <v>2.3721764900630884</v>
      </c>
      <c r="I38" s="176">
        <v>1.1417199999999999E-2</v>
      </c>
      <c r="J38" s="176">
        <v>3.7499910775722629</v>
      </c>
      <c r="K38" s="176">
        <v>24.425941807403134</v>
      </c>
      <c r="L38" s="177"/>
      <c r="M38" s="176">
        <v>3.4237225545599999</v>
      </c>
      <c r="N38" s="176">
        <v>11.851852307410997</v>
      </c>
      <c r="O38" s="178">
        <v>15.403047623799997</v>
      </c>
      <c r="P38" s="179">
        <f t="shared" si="0"/>
        <v>84.656411134257553</v>
      </c>
    </row>
    <row r="39" spans="1:16" ht="25.5">
      <c r="A39" s="91" t="s">
        <v>66</v>
      </c>
      <c r="B39" s="175">
        <v>4.3185000000000001E-4</v>
      </c>
      <c r="C39" s="176">
        <v>3.2928541023903642E-2</v>
      </c>
      <c r="D39" s="176">
        <v>6.6899999999999998E-3</v>
      </c>
      <c r="E39" s="176">
        <v>1.0071355044844037</v>
      </c>
      <c r="F39" s="176">
        <v>8.4449999999999994E-3</v>
      </c>
      <c r="G39" s="176">
        <v>1.860095E-3</v>
      </c>
      <c r="H39" s="176">
        <v>2.8850933174035049E-2</v>
      </c>
      <c r="I39" s="177"/>
      <c r="J39" s="176">
        <v>8.7822634867363053E-2</v>
      </c>
      <c r="K39" s="176">
        <v>0.38493830018745284</v>
      </c>
      <c r="L39" s="177"/>
      <c r="M39" s="177"/>
      <c r="N39" s="176">
        <v>0.20404591963487667</v>
      </c>
      <c r="O39" s="178">
        <v>99.669067799999993</v>
      </c>
      <c r="P39" s="179">
        <f t="shared" si="0"/>
        <v>101.43221657837204</v>
      </c>
    </row>
    <row r="40" spans="1:16" ht="25.5">
      <c r="A40" s="91" t="s">
        <v>67</v>
      </c>
      <c r="B40" s="175">
        <v>0.91539793540000003</v>
      </c>
      <c r="C40" s="176">
        <v>9.7103141636657619E-2</v>
      </c>
      <c r="D40" s="176">
        <v>0.17855700000000002</v>
      </c>
      <c r="E40" s="176">
        <v>8.0367145910882751</v>
      </c>
      <c r="F40" s="176">
        <v>45.394626000000002</v>
      </c>
      <c r="G40" s="176">
        <v>2.6008E-2</v>
      </c>
      <c r="H40" s="176">
        <v>1.5146777145705999</v>
      </c>
      <c r="I40" s="176">
        <v>70.548403972500012</v>
      </c>
      <c r="J40" s="176">
        <v>0.46642120699586087</v>
      </c>
      <c r="K40" s="176">
        <v>4.8195028065523475</v>
      </c>
      <c r="L40" s="176">
        <v>794.90000000000009</v>
      </c>
      <c r="M40" s="176">
        <v>4.5238608504399993</v>
      </c>
      <c r="N40" s="176">
        <v>2.5468906450242108</v>
      </c>
      <c r="O40" s="178">
        <v>0.48854741999999995</v>
      </c>
      <c r="P40" s="179">
        <f t="shared" si="0"/>
        <v>934.45671128420804</v>
      </c>
    </row>
    <row r="41" spans="1:16" ht="12.75">
      <c r="A41" s="91" t="s">
        <v>68</v>
      </c>
      <c r="B41" s="175">
        <v>7.3594690207000006</v>
      </c>
      <c r="C41" s="176">
        <v>0.62211705103149917</v>
      </c>
      <c r="D41" s="176">
        <v>0.62846500000000005</v>
      </c>
      <c r="E41" s="176">
        <v>14.319973436357474</v>
      </c>
      <c r="F41" s="176">
        <v>6.4920000000000012E-3</v>
      </c>
      <c r="G41" s="176">
        <v>8.84495E-2</v>
      </c>
      <c r="H41" s="176">
        <v>2.2364883009304508</v>
      </c>
      <c r="I41" s="176">
        <v>6.5903359999999994E-2</v>
      </c>
      <c r="J41" s="176">
        <v>2.6117344612737519</v>
      </c>
      <c r="K41" s="176">
        <v>16.285349544886699</v>
      </c>
      <c r="L41" s="176">
        <v>5690.5099999999993</v>
      </c>
      <c r="M41" s="176">
        <v>1.16590578432</v>
      </c>
      <c r="N41" s="176">
        <v>9.4298447811088799</v>
      </c>
      <c r="O41" s="178">
        <v>2255.6559759721004</v>
      </c>
      <c r="P41" s="179">
        <f t="shared" si="0"/>
        <v>8000.9861682127084</v>
      </c>
    </row>
    <row r="42" spans="1:16" ht="12.75">
      <c r="A42" s="91" t="s">
        <v>69</v>
      </c>
      <c r="B42" s="175">
        <v>2.672856506</v>
      </c>
      <c r="C42" s="176">
        <v>8.0438572331800892E-2</v>
      </c>
      <c r="D42" s="176">
        <v>8.6698499999999998E-2</v>
      </c>
      <c r="E42" s="176">
        <v>8.8452156593137303</v>
      </c>
      <c r="F42" s="177"/>
      <c r="G42" s="176">
        <v>1.8751250000000001E-2</v>
      </c>
      <c r="H42" s="176">
        <v>2.7601946977637648</v>
      </c>
      <c r="I42" s="176">
        <v>41.91014892499998</v>
      </c>
      <c r="J42" s="176">
        <v>0.28707269852286194</v>
      </c>
      <c r="K42" s="176">
        <v>3.7592309238526194</v>
      </c>
      <c r="L42" s="177"/>
      <c r="M42" s="176">
        <v>1.6252474368799998</v>
      </c>
      <c r="N42" s="176">
        <v>0.88675238755476049</v>
      </c>
      <c r="O42" s="178">
        <v>0.39172652000000002</v>
      </c>
      <c r="P42" s="179">
        <f t="shared" si="0"/>
        <v>63.324334077219518</v>
      </c>
    </row>
    <row r="43" spans="1:16" ht="13.5" thickBot="1">
      <c r="A43" s="92" t="s">
        <v>70</v>
      </c>
      <c r="B43" s="182">
        <v>1.6931145013000006</v>
      </c>
      <c r="C43" s="183">
        <v>0.44040920961603547</v>
      </c>
      <c r="D43" s="183">
        <v>0.61024999999999996</v>
      </c>
      <c r="E43" s="183">
        <v>29.113800516333956</v>
      </c>
      <c r="F43" s="183">
        <v>5.1921419999999996</v>
      </c>
      <c r="G43" s="183">
        <v>0.10556749999999999</v>
      </c>
      <c r="H43" s="183">
        <v>2.4471467249894294</v>
      </c>
      <c r="I43" s="184"/>
      <c r="J43" s="183">
        <v>2.0033537226817839</v>
      </c>
      <c r="K43" s="183">
        <v>19.419219435298469</v>
      </c>
      <c r="L43" s="184"/>
      <c r="M43" s="183">
        <v>0.69249564900000005</v>
      </c>
      <c r="N43" s="183">
        <v>9.4700693062403367</v>
      </c>
      <c r="O43" s="185"/>
      <c r="P43" s="186">
        <f t="shared" si="0"/>
        <v>71.187568565460012</v>
      </c>
    </row>
    <row r="44" spans="1:16" s="17" customFormat="1" ht="13.5" thickBot="1">
      <c r="A44" s="93" t="s">
        <v>30</v>
      </c>
      <c r="B44" s="51">
        <f>SUM(B5:B43)</f>
        <v>351.14284466920009</v>
      </c>
      <c r="C44" s="51">
        <f t="shared" ref="C44:O44" si="1">SUM(C5:C43)</f>
        <v>19.849019460936791</v>
      </c>
      <c r="D44" s="51">
        <f t="shared" si="1"/>
        <v>23.225012340000003</v>
      </c>
      <c r="E44" s="51">
        <f t="shared" si="1"/>
        <v>912.37956971764731</v>
      </c>
      <c r="F44" s="51">
        <f t="shared" si="1"/>
        <v>348.31792100000001</v>
      </c>
      <c r="G44" s="51">
        <f t="shared" si="1"/>
        <v>2.9475381400000003</v>
      </c>
      <c r="H44" s="51">
        <f t="shared" si="1"/>
        <v>86.762453252862628</v>
      </c>
      <c r="I44" s="51">
        <f t="shared" si="1"/>
        <v>212.60418205799994</v>
      </c>
      <c r="J44" s="51">
        <f t="shared" si="1"/>
        <v>73.346165096172939</v>
      </c>
      <c r="K44" s="51">
        <f t="shared" si="1"/>
        <v>601.16925158659285</v>
      </c>
      <c r="L44" s="51">
        <f t="shared" si="1"/>
        <v>13809.007482000001</v>
      </c>
      <c r="M44" s="51">
        <f t="shared" si="1"/>
        <v>94.915615240503996</v>
      </c>
      <c r="N44" s="51">
        <f t="shared" si="1"/>
        <v>270.75760261118347</v>
      </c>
      <c r="O44" s="52">
        <f t="shared" si="1"/>
        <v>11528.931126930356</v>
      </c>
      <c r="P44" s="5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J2" sqref="J2"/>
    </sheetView>
  </sheetViews>
  <sheetFormatPr defaultRowHeight="11.25"/>
  <cols>
    <col min="1" max="1" width="12.7109375" style="19" customWidth="1"/>
    <col min="2" max="2" width="5.5703125" style="16" bestFit="1" customWidth="1"/>
    <col min="3" max="3" width="6.140625" style="16" bestFit="1" customWidth="1"/>
    <col min="4" max="4" width="9" style="16" bestFit="1" customWidth="1"/>
    <col min="5" max="5" width="6.85546875" style="16" bestFit="1" customWidth="1"/>
    <col min="6" max="6" width="5.140625" style="16" bestFit="1" customWidth="1"/>
    <col min="7" max="7" width="5.7109375" style="16" bestFit="1" customWidth="1"/>
    <col min="8" max="9" width="6.5703125" style="16" bestFit="1" customWidth="1"/>
    <col min="10" max="10" width="11.85546875" style="16" bestFit="1" customWidth="1"/>
    <col min="11" max="11" width="8.42578125" style="16" bestFit="1" customWidth="1"/>
    <col min="12" max="12" width="7.5703125" style="16" bestFit="1" customWidth="1"/>
    <col min="13" max="14" width="6.5703125" style="16" bestFit="1" customWidth="1"/>
    <col min="15" max="15" width="5.5703125" style="16" bestFit="1" customWidth="1"/>
    <col min="16" max="17" width="6.5703125" style="16" bestFit="1" customWidth="1"/>
    <col min="18" max="16384" width="9.140625" style="16"/>
  </cols>
  <sheetData>
    <row r="1" spans="1:17" customFormat="1" ht="15">
      <c r="A1" s="21" t="s">
        <v>86</v>
      </c>
    </row>
    <row r="2" spans="1:17" s="30" customFormat="1" ht="15">
      <c r="A2" s="30" t="s">
        <v>83</v>
      </c>
    </row>
    <row r="3" spans="1:17" s="30" customFormat="1" ht="15.75" thickBot="1"/>
    <row r="4" spans="1:17" s="18" customFormat="1" ht="13.5" thickBot="1">
      <c r="A4" s="79" t="s">
        <v>77</v>
      </c>
      <c r="B4" s="80" t="s">
        <v>71</v>
      </c>
      <c r="C4" s="81" t="s">
        <v>21</v>
      </c>
      <c r="D4" s="81" t="s">
        <v>23</v>
      </c>
      <c r="E4" s="81" t="s">
        <v>24</v>
      </c>
      <c r="F4" s="81" t="s">
        <v>6</v>
      </c>
      <c r="G4" s="81" t="s">
        <v>11</v>
      </c>
      <c r="H4" s="81" t="s">
        <v>12</v>
      </c>
      <c r="I4" s="81" t="s">
        <v>72</v>
      </c>
      <c r="J4" s="81" t="s">
        <v>27</v>
      </c>
      <c r="K4" s="81" t="s">
        <v>13</v>
      </c>
      <c r="L4" s="81" t="s">
        <v>19</v>
      </c>
      <c r="M4" s="81" t="s">
        <v>18</v>
      </c>
      <c r="N4" s="81" t="s">
        <v>16</v>
      </c>
      <c r="O4" s="81" t="s">
        <v>15</v>
      </c>
      <c r="P4" s="82" t="s">
        <v>17</v>
      </c>
      <c r="Q4" s="82" t="s">
        <v>30</v>
      </c>
    </row>
    <row r="5" spans="1:17" ht="12.75">
      <c r="A5" s="83" t="s">
        <v>32</v>
      </c>
      <c r="B5" s="187">
        <v>1.4086072000000001</v>
      </c>
      <c r="C5" s="188">
        <v>9.7498711974563701</v>
      </c>
      <c r="D5" s="188">
        <v>0.36298350000000001</v>
      </c>
      <c r="E5" s="188">
        <v>8.401619479396544</v>
      </c>
      <c r="F5" s="188">
        <v>9.0227969999999988</v>
      </c>
      <c r="G5" s="188">
        <v>7.5420000000000001E-2</v>
      </c>
      <c r="H5" s="188">
        <v>824.74113299999999</v>
      </c>
      <c r="I5" s="188">
        <v>617.66899556133535</v>
      </c>
      <c r="J5" s="188">
        <v>21.713869500000001</v>
      </c>
      <c r="K5" s="188">
        <v>1.0841420234669379</v>
      </c>
      <c r="L5" s="188">
        <v>1779.3165732048067</v>
      </c>
      <c r="M5" s="189"/>
      <c r="N5" s="188">
        <v>1197.6983139179997</v>
      </c>
      <c r="O5" s="188">
        <v>2.3086124530824521</v>
      </c>
      <c r="P5" s="190"/>
      <c r="Q5" s="191">
        <f>SUM(B5:P5)</f>
        <v>4473.5529380375438</v>
      </c>
    </row>
    <row r="6" spans="1:17" ht="12.75">
      <c r="A6" s="84" t="s">
        <v>33</v>
      </c>
      <c r="B6" s="192">
        <v>2.8685671999999999E-2</v>
      </c>
      <c r="C6" s="193">
        <v>16.047836454656519</v>
      </c>
      <c r="D6" s="193">
        <v>0.39008399999999999</v>
      </c>
      <c r="E6" s="193">
        <v>20.68869364511999</v>
      </c>
      <c r="F6" s="194"/>
      <c r="G6" s="193">
        <v>7.8394000000000005E-2</v>
      </c>
      <c r="H6" s="193">
        <v>214.77850100000001</v>
      </c>
      <c r="I6" s="193">
        <v>95.441890501880948</v>
      </c>
      <c r="J6" s="193">
        <v>2.6860350000000004</v>
      </c>
      <c r="K6" s="193">
        <v>1.2797600726847476</v>
      </c>
      <c r="L6" s="193">
        <v>351.36551312126306</v>
      </c>
      <c r="M6" s="194"/>
      <c r="N6" s="194"/>
      <c r="O6" s="193">
        <v>3.719498148952336</v>
      </c>
      <c r="P6" s="195">
        <v>9.8731600000000004</v>
      </c>
      <c r="Q6" s="196">
        <f t="shared" ref="Q6:Q43" si="0">SUM(B6:P6)</f>
        <v>716.37805161655751</v>
      </c>
    </row>
    <row r="7" spans="1:17" ht="12.75">
      <c r="A7" s="84" t="s">
        <v>34</v>
      </c>
      <c r="B7" s="192">
        <v>3.0237224400000002</v>
      </c>
      <c r="C7" s="193">
        <v>131.08785454393688</v>
      </c>
      <c r="D7" s="193">
        <v>5.2736499999999999</v>
      </c>
      <c r="E7" s="193">
        <v>42.720067494617048</v>
      </c>
      <c r="F7" s="193">
        <v>6.421405</v>
      </c>
      <c r="G7" s="193">
        <v>0.88481600000000005</v>
      </c>
      <c r="H7" s="193">
        <v>639.64763999999991</v>
      </c>
      <c r="I7" s="193">
        <v>888.23202213637387</v>
      </c>
      <c r="J7" s="193">
        <v>62.391159999999999</v>
      </c>
      <c r="K7" s="193">
        <v>1.5763999719999999</v>
      </c>
      <c r="L7" s="193">
        <v>4627.8116120734239</v>
      </c>
      <c r="M7" s="193">
        <v>227.72000000000006</v>
      </c>
      <c r="N7" s="193">
        <v>1150.0547191752</v>
      </c>
      <c r="O7" s="193">
        <v>26.563710635084846</v>
      </c>
      <c r="P7" s="195">
        <v>35.584792419999999</v>
      </c>
      <c r="Q7" s="196">
        <f t="shared" si="0"/>
        <v>7848.9935718906363</v>
      </c>
    </row>
    <row r="8" spans="1:17" ht="12.75">
      <c r="A8" s="84" t="s">
        <v>35</v>
      </c>
      <c r="B8" s="192">
        <v>42.118913221100001</v>
      </c>
      <c r="C8" s="193">
        <v>74.641702353069192</v>
      </c>
      <c r="D8" s="193">
        <v>2.29494</v>
      </c>
      <c r="E8" s="193">
        <v>6.112007552084247</v>
      </c>
      <c r="F8" s="193">
        <v>30.269621000000001</v>
      </c>
      <c r="G8" s="193">
        <v>0.33363800000000005</v>
      </c>
      <c r="H8" s="193">
        <v>245.83761449999997</v>
      </c>
      <c r="I8" s="193">
        <v>302.71417523113371</v>
      </c>
      <c r="J8" s="193">
        <v>52.155079999999998</v>
      </c>
      <c r="K8" s="193">
        <v>5.1070936900299628</v>
      </c>
      <c r="L8" s="193">
        <v>2077.7036371355375</v>
      </c>
      <c r="M8" s="193">
        <v>62.83000000000002</v>
      </c>
      <c r="N8" s="193">
        <v>405.99460106720005</v>
      </c>
      <c r="O8" s="193">
        <v>21.385196854858251</v>
      </c>
      <c r="P8" s="197"/>
      <c r="Q8" s="198">
        <f t="shared" si="0"/>
        <v>3329.4982206050131</v>
      </c>
    </row>
    <row r="9" spans="1:17" ht="12.75">
      <c r="A9" s="84" t="s">
        <v>36</v>
      </c>
      <c r="B9" s="192">
        <v>4.4438638325999991</v>
      </c>
      <c r="C9" s="193">
        <v>58.650324751228574</v>
      </c>
      <c r="D9" s="193">
        <v>1.5975100000000002</v>
      </c>
      <c r="E9" s="193">
        <v>12.87086150127023</v>
      </c>
      <c r="F9" s="193">
        <v>10.956928</v>
      </c>
      <c r="G9" s="193">
        <v>0.25813599999999998</v>
      </c>
      <c r="H9" s="193">
        <v>73.54925999999999</v>
      </c>
      <c r="I9" s="193">
        <v>238.33176070711744</v>
      </c>
      <c r="J9" s="193">
        <v>33.329999999999984</v>
      </c>
      <c r="K9" s="193">
        <v>9.0921479212080332</v>
      </c>
      <c r="L9" s="193">
        <v>1873.5689138004263</v>
      </c>
      <c r="M9" s="193">
        <v>156</v>
      </c>
      <c r="N9" s="194"/>
      <c r="O9" s="193">
        <v>24.098828379970527</v>
      </c>
      <c r="P9" s="195">
        <v>5768.8765592173449</v>
      </c>
      <c r="Q9" s="196">
        <f t="shared" si="0"/>
        <v>8265.6250941111666</v>
      </c>
    </row>
    <row r="10" spans="1:17" ht="12.75">
      <c r="A10" s="84" t="s">
        <v>37</v>
      </c>
      <c r="B10" s="192">
        <v>2.5498209050000002</v>
      </c>
      <c r="C10" s="193">
        <v>197.93236546456691</v>
      </c>
      <c r="D10" s="193">
        <v>9.1427999999999976</v>
      </c>
      <c r="E10" s="193">
        <v>215.27038869323673</v>
      </c>
      <c r="F10" s="193">
        <v>5.339E-2</v>
      </c>
      <c r="G10" s="193">
        <v>1.6269600000000002</v>
      </c>
      <c r="H10" s="193">
        <v>80.355379999999997</v>
      </c>
      <c r="I10" s="193">
        <v>1550.2194046207317</v>
      </c>
      <c r="J10" s="193">
        <v>4.6940000000000008</v>
      </c>
      <c r="K10" s="193">
        <v>29.573633340748103</v>
      </c>
      <c r="L10" s="193">
        <v>7979.4162162023813</v>
      </c>
      <c r="M10" s="193">
        <v>598.63199999999995</v>
      </c>
      <c r="N10" s="193">
        <v>878.70128718959995</v>
      </c>
      <c r="O10" s="193">
        <v>121.89777087593586</v>
      </c>
      <c r="P10" s="195">
        <v>497.62224135000008</v>
      </c>
      <c r="Q10" s="196">
        <f t="shared" si="0"/>
        <v>12167.6876586422</v>
      </c>
    </row>
    <row r="11" spans="1:17" ht="12.75">
      <c r="A11" s="84" t="s">
        <v>38</v>
      </c>
      <c r="B11" s="192">
        <v>1.3322759999999998E-2</v>
      </c>
      <c r="C11" s="193">
        <v>4.1422861607282888</v>
      </c>
      <c r="D11" s="193">
        <v>9.0977000000000002E-2</v>
      </c>
      <c r="E11" s="193">
        <v>2.0311555195843156</v>
      </c>
      <c r="F11" s="193">
        <v>4.7159999999999997E-3</v>
      </c>
      <c r="G11" s="193">
        <v>1.8795650000000001E-2</v>
      </c>
      <c r="H11" s="193">
        <v>314.87323189999995</v>
      </c>
      <c r="I11" s="193">
        <v>227.44002913937729</v>
      </c>
      <c r="J11" s="193">
        <v>246.98216975000005</v>
      </c>
      <c r="K11" s="193">
        <v>0.31453881095655906</v>
      </c>
      <c r="L11" s="193">
        <v>185.06348817943416</v>
      </c>
      <c r="M11" s="194"/>
      <c r="N11" s="193">
        <v>5.8981689999999993</v>
      </c>
      <c r="O11" s="193">
        <v>1.3583506220160446</v>
      </c>
      <c r="P11" s="195">
        <v>15.609716000000001</v>
      </c>
      <c r="Q11" s="196">
        <f t="shared" si="0"/>
        <v>1003.8409464920967</v>
      </c>
    </row>
    <row r="12" spans="1:17" ht="12.75">
      <c r="A12" s="84" t="s">
        <v>39</v>
      </c>
      <c r="B12" s="192">
        <v>1.6984092099999999</v>
      </c>
      <c r="C12" s="193">
        <v>74.308491732403297</v>
      </c>
      <c r="D12" s="193">
        <v>2.2628249999999999</v>
      </c>
      <c r="E12" s="193">
        <v>12.762252456744219</v>
      </c>
      <c r="F12" s="193">
        <v>1.4306900000000002</v>
      </c>
      <c r="G12" s="193">
        <v>0.50015600000000004</v>
      </c>
      <c r="H12" s="193">
        <v>59.284089999999999</v>
      </c>
      <c r="I12" s="193">
        <v>389.43291774537852</v>
      </c>
      <c r="J12" s="193">
        <v>6.1440000000000001</v>
      </c>
      <c r="K12" s="193">
        <v>7.956583982132126</v>
      </c>
      <c r="L12" s="193">
        <v>4281.1006332885909</v>
      </c>
      <c r="M12" s="193">
        <v>3616.2734999999993</v>
      </c>
      <c r="N12" s="193">
        <v>788.67800665199991</v>
      </c>
      <c r="O12" s="193">
        <v>30.93892956303776</v>
      </c>
      <c r="P12" s="195">
        <v>1108.9427660000001</v>
      </c>
      <c r="Q12" s="196">
        <f t="shared" si="0"/>
        <v>10381.714251630287</v>
      </c>
    </row>
    <row r="13" spans="1:17" ht="12.75">
      <c r="A13" s="84" t="s">
        <v>40</v>
      </c>
      <c r="B13" s="192">
        <v>13.867807067900001</v>
      </c>
      <c r="C13" s="193">
        <v>28.120692921981373</v>
      </c>
      <c r="D13" s="193">
        <v>0.564805</v>
      </c>
      <c r="E13" s="193">
        <v>2.7762909821291761</v>
      </c>
      <c r="F13" s="193">
        <v>21.836950000000002</v>
      </c>
      <c r="G13" s="193">
        <v>0.16944200000000001</v>
      </c>
      <c r="H13" s="193">
        <v>544.59325387000001</v>
      </c>
      <c r="I13" s="193">
        <v>396.2449160863718</v>
      </c>
      <c r="J13" s="193">
        <v>12.845082499999998</v>
      </c>
      <c r="K13" s="193">
        <v>2.1594745604670953</v>
      </c>
      <c r="L13" s="193">
        <v>1079.5251349916291</v>
      </c>
      <c r="M13" s="193">
        <v>9</v>
      </c>
      <c r="N13" s="193">
        <v>160.28508647839999</v>
      </c>
      <c r="O13" s="193">
        <v>10.708714451758127</v>
      </c>
      <c r="P13" s="195">
        <v>8.8348699999999999E-3</v>
      </c>
      <c r="Q13" s="196">
        <f t="shared" si="0"/>
        <v>2282.7064857806367</v>
      </c>
    </row>
    <row r="14" spans="1:17" ht="12.75">
      <c r="A14" s="84" t="s">
        <v>41</v>
      </c>
      <c r="B14" s="192">
        <v>0.18039551500000001</v>
      </c>
      <c r="C14" s="193">
        <v>4.860191108164897</v>
      </c>
      <c r="D14" s="193">
        <v>8.5972499999999993E-2</v>
      </c>
      <c r="E14" s="193">
        <v>2.165548381399601</v>
      </c>
      <c r="F14" s="193">
        <v>1.5558730000000001</v>
      </c>
      <c r="G14" s="193">
        <v>2.3598850000000001E-2</v>
      </c>
      <c r="H14" s="193">
        <v>213.546629</v>
      </c>
      <c r="I14" s="193">
        <v>61.625770305927574</v>
      </c>
      <c r="J14" s="193">
        <v>4.29</v>
      </c>
      <c r="K14" s="193">
        <v>2.0345303651478002</v>
      </c>
      <c r="L14" s="193">
        <v>342.59133311227112</v>
      </c>
      <c r="M14" s="193">
        <v>7.0000000000000007E-2</v>
      </c>
      <c r="N14" s="193">
        <v>41.176720000000003</v>
      </c>
      <c r="O14" s="193">
        <v>2.4550077061182636</v>
      </c>
      <c r="P14" s="197"/>
      <c r="Q14" s="198">
        <f t="shared" si="0"/>
        <v>676.66156984402937</v>
      </c>
    </row>
    <row r="15" spans="1:17" ht="12.75">
      <c r="A15" s="84" t="s">
        <v>42</v>
      </c>
      <c r="B15" s="192">
        <v>29.271578805000011</v>
      </c>
      <c r="C15" s="193">
        <v>40.97200012758536</v>
      </c>
      <c r="D15" s="193">
        <v>1.345405</v>
      </c>
      <c r="E15" s="193">
        <v>24.487603950630465</v>
      </c>
      <c r="F15" s="193">
        <v>21.762304999999998</v>
      </c>
      <c r="G15" s="193">
        <v>0.33844049999999998</v>
      </c>
      <c r="H15" s="193">
        <v>591.88349100000005</v>
      </c>
      <c r="I15" s="193">
        <v>697.75541945814052</v>
      </c>
      <c r="J15" s="193">
        <v>101.834003475</v>
      </c>
      <c r="K15" s="193">
        <v>2.5212446669929043</v>
      </c>
      <c r="L15" s="193">
        <v>2094.3415918675773</v>
      </c>
      <c r="M15" s="194"/>
      <c r="N15" s="193">
        <v>910.79535275440003</v>
      </c>
      <c r="O15" s="193">
        <v>9.4767637042721447</v>
      </c>
      <c r="P15" s="195">
        <v>28.744463900000007</v>
      </c>
      <c r="Q15" s="196">
        <f t="shared" si="0"/>
        <v>4555.5296642095982</v>
      </c>
    </row>
    <row r="16" spans="1:17" ht="12.75">
      <c r="A16" s="84" t="s">
        <v>43</v>
      </c>
      <c r="B16" s="192">
        <v>1.2578545000000002E-2</v>
      </c>
      <c r="C16" s="193">
        <v>1.5780138257306471</v>
      </c>
      <c r="D16" s="193">
        <v>4.0729799999999997E-2</v>
      </c>
      <c r="E16" s="193">
        <v>1.5184346587810265</v>
      </c>
      <c r="F16" s="193">
        <v>51.594325000000005</v>
      </c>
      <c r="G16" s="193">
        <v>1.4350249999999997E-2</v>
      </c>
      <c r="H16" s="193">
        <v>339.42724799999996</v>
      </c>
      <c r="I16" s="193">
        <v>158.4753900288456</v>
      </c>
      <c r="J16" s="193">
        <v>89.021228825000009</v>
      </c>
      <c r="K16" s="193">
        <v>0.18438596533558921</v>
      </c>
      <c r="L16" s="193">
        <v>178.78901022741653</v>
      </c>
      <c r="M16" s="194"/>
      <c r="N16" s="194"/>
      <c r="O16" s="193">
        <v>0.39501584706354231</v>
      </c>
      <c r="P16" s="195">
        <v>13.052338000000001</v>
      </c>
      <c r="Q16" s="196">
        <f t="shared" si="0"/>
        <v>834.1030489731728</v>
      </c>
    </row>
    <row r="17" spans="1:17" ht="12.75">
      <c r="A17" s="84" t="s">
        <v>44</v>
      </c>
      <c r="B17" s="192">
        <v>41.022553190000011</v>
      </c>
      <c r="C17" s="193">
        <v>77.604461591518387</v>
      </c>
      <c r="D17" s="193">
        <v>1.7705599999999999</v>
      </c>
      <c r="E17" s="193">
        <v>5.9117196581251239</v>
      </c>
      <c r="F17" s="193">
        <v>10.793310999999999</v>
      </c>
      <c r="G17" s="193">
        <v>0.35982900000000001</v>
      </c>
      <c r="H17" s="193">
        <v>977.95340220000003</v>
      </c>
      <c r="I17" s="193">
        <v>1050.8123245704676</v>
      </c>
      <c r="J17" s="193">
        <v>54.484609249999998</v>
      </c>
      <c r="K17" s="193">
        <v>5.5118150280935403</v>
      </c>
      <c r="L17" s="193">
        <v>3448.909501364792</v>
      </c>
      <c r="M17" s="194"/>
      <c r="N17" s="193">
        <v>358.35579047519997</v>
      </c>
      <c r="O17" s="193">
        <v>12.175167990163994</v>
      </c>
      <c r="P17" s="195">
        <v>0.105781</v>
      </c>
      <c r="Q17" s="196">
        <f t="shared" si="0"/>
        <v>6045.7708263183604</v>
      </c>
    </row>
    <row r="18" spans="1:17" ht="25.5">
      <c r="A18" s="84" t="s">
        <v>45</v>
      </c>
      <c r="B18" s="192">
        <v>2.1684268503999995</v>
      </c>
      <c r="C18" s="193">
        <v>41.222230981128575</v>
      </c>
      <c r="D18" s="193">
        <v>1.3424050000000001</v>
      </c>
      <c r="E18" s="193">
        <v>23.293439552515657</v>
      </c>
      <c r="F18" s="193">
        <v>14.647523000000001</v>
      </c>
      <c r="G18" s="193">
        <v>0.35540450000000001</v>
      </c>
      <c r="H18" s="193">
        <v>91.1374</v>
      </c>
      <c r="I18" s="193">
        <v>245.29809702656587</v>
      </c>
      <c r="J18" s="193">
        <v>34.7367104</v>
      </c>
      <c r="K18" s="193">
        <v>8.0877517185439647</v>
      </c>
      <c r="L18" s="193">
        <v>2224.2727324935017</v>
      </c>
      <c r="M18" s="193">
        <v>643.73</v>
      </c>
      <c r="N18" s="193">
        <v>41.4463078</v>
      </c>
      <c r="O18" s="193">
        <v>21.914723368525515</v>
      </c>
      <c r="P18" s="195">
        <v>297.89035050000001</v>
      </c>
      <c r="Q18" s="196">
        <f t="shared" si="0"/>
        <v>3691.5435031911807</v>
      </c>
    </row>
    <row r="19" spans="1:17" ht="12.75">
      <c r="A19" s="84" t="s">
        <v>46</v>
      </c>
      <c r="B19" s="192">
        <v>2.5804541140000001</v>
      </c>
      <c r="C19" s="193">
        <v>78.7618643463788</v>
      </c>
      <c r="D19" s="193">
        <v>1.1109549999999999</v>
      </c>
      <c r="E19" s="193">
        <v>81.161175323107756</v>
      </c>
      <c r="F19" s="194"/>
      <c r="G19" s="193">
        <v>0.36030349999999994</v>
      </c>
      <c r="H19" s="193">
        <v>25.346669999999996</v>
      </c>
      <c r="I19" s="193">
        <v>222.25247791065502</v>
      </c>
      <c r="J19" s="193">
        <v>0.27540000000000009</v>
      </c>
      <c r="K19" s="193">
        <v>15.790153063808864</v>
      </c>
      <c r="L19" s="193">
        <v>1467.5965174718358</v>
      </c>
      <c r="M19" s="193">
        <v>8</v>
      </c>
      <c r="N19" s="194"/>
      <c r="O19" s="193">
        <v>25.226950083000801</v>
      </c>
      <c r="P19" s="195">
        <v>1056.7752815783001</v>
      </c>
      <c r="Q19" s="196">
        <f t="shared" si="0"/>
        <v>2985.2382023910868</v>
      </c>
    </row>
    <row r="20" spans="1:17" ht="12.75">
      <c r="A20" s="84" t="s">
        <v>47</v>
      </c>
      <c r="B20" s="192">
        <v>2.4681113533999999</v>
      </c>
      <c r="C20" s="193">
        <v>36.654672311413002</v>
      </c>
      <c r="D20" s="193">
        <v>0.58220000000000005</v>
      </c>
      <c r="E20" s="193">
        <v>24.826063261816103</v>
      </c>
      <c r="F20" s="193">
        <v>98.723363000000006</v>
      </c>
      <c r="G20" s="193">
        <v>0.18616549999999998</v>
      </c>
      <c r="H20" s="193">
        <v>65.950109999999995</v>
      </c>
      <c r="I20" s="193">
        <v>223.49210627529104</v>
      </c>
      <c r="J20" s="193">
        <v>14.462332499999999</v>
      </c>
      <c r="K20" s="193">
        <v>8.7609101843465815</v>
      </c>
      <c r="L20" s="193">
        <v>1105.0377074927692</v>
      </c>
      <c r="M20" s="193">
        <v>473</v>
      </c>
      <c r="N20" s="194"/>
      <c r="O20" s="193">
        <v>10.846084373419639</v>
      </c>
      <c r="P20" s="195">
        <v>748.13590913279404</v>
      </c>
      <c r="Q20" s="196">
        <f t="shared" si="0"/>
        <v>2813.1257353852498</v>
      </c>
    </row>
    <row r="21" spans="1:17" ht="12.75">
      <c r="A21" s="84" t="s">
        <v>48</v>
      </c>
      <c r="B21" s="192">
        <v>2546.1992288176998</v>
      </c>
      <c r="C21" s="193">
        <v>800.55058419372301</v>
      </c>
      <c r="D21" s="193">
        <v>90.509</v>
      </c>
      <c r="E21" s="193">
        <v>1634.7523551172005</v>
      </c>
      <c r="F21" s="193">
        <v>2.1094729999999999</v>
      </c>
      <c r="G21" s="193">
        <v>7.6720499999999996</v>
      </c>
      <c r="H21" s="193">
        <v>125.33099</v>
      </c>
      <c r="I21" s="193">
        <v>8134.3008465352204</v>
      </c>
      <c r="J21" s="193">
        <v>6.9999999999999993E-2</v>
      </c>
      <c r="K21" s="193">
        <v>81.106765873730538</v>
      </c>
      <c r="L21" s="193">
        <v>39598.150924477384</v>
      </c>
      <c r="M21" s="193">
        <v>2026.8114999999984</v>
      </c>
      <c r="N21" s="193">
        <v>1045.0111799744</v>
      </c>
      <c r="O21" s="193">
        <v>442.92207097465541</v>
      </c>
      <c r="P21" s="195">
        <v>4047.7646173821909</v>
      </c>
      <c r="Q21" s="196">
        <f t="shared" si="0"/>
        <v>60583.261586346205</v>
      </c>
    </row>
    <row r="22" spans="1:17" ht="12.75">
      <c r="A22" s="84" t="s">
        <v>49</v>
      </c>
      <c r="B22" s="192">
        <v>8.1015850050000005</v>
      </c>
      <c r="C22" s="193">
        <v>151.22906171924359</v>
      </c>
      <c r="D22" s="193">
        <v>5.3860999999999999</v>
      </c>
      <c r="E22" s="193">
        <v>172.40982835606579</v>
      </c>
      <c r="F22" s="194"/>
      <c r="G22" s="193">
        <v>1.02789</v>
      </c>
      <c r="H22" s="193">
        <v>30.803509999999999</v>
      </c>
      <c r="I22" s="193">
        <v>773.09247881930196</v>
      </c>
      <c r="J22" s="194"/>
      <c r="K22" s="193">
        <v>22.264322245351543</v>
      </c>
      <c r="L22" s="193">
        <v>4950.8856195065719</v>
      </c>
      <c r="M22" s="193">
        <v>0.34349999999999992</v>
      </c>
      <c r="N22" s="193">
        <v>19.664223499999999</v>
      </c>
      <c r="O22" s="193">
        <v>93.231474732365413</v>
      </c>
      <c r="P22" s="195">
        <v>747.814396869799</v>
      </c>
      <c r="Q22" s="196">
        <f t="shared" si="0"/>
        <v>6976.2539907536984</v>
      </c>
    </row>
    <row r="23" spans="1:17" ht="12.75">
      <c r="A23" s="84" t="s">
        <v>50</v>
      </c>
      <c r="B23" s="192">
        <v>2.6888225450000003</v>
      </c>
      <c r="C23" s="193">
        <v>21.592930392294559</v>
      </c>
      <c r="D23" s="193">
        <v>0.94919999999999993</v>
      </c>
      <c r="E23" s="193">
        <v>33.050193317738795</v>
      </c>
      <c r="F23" s="193">
        <v>13.639447999999998</v>
      </c>
      <c r="G23" s="193">
        <v>0.16788800000000001</v>
      </c>
      <c r="H23" s="193">
        <v>291.33889489000001</v>
      </c>
      <c r="I23" s="193">
        <v>252.97698936551558</v>
      </c>
      <c r="J23" s="193">
        <v>13.9318435925</v>
      </c>
      <c r="K23" s="193">
        <v>3.5379128455395348</v>
      </c>
      <c r="L23" s="193">
        <v>4227.029464686766</v>
      </c>
      <c r="M23" s="194"/>
      <c r="N23" s="193">
        <v>32.79</v>
      </c>
      <c r="O23" s="193">
        <v>12.842169101026268</v>
      </c>
      <c r="P23" s="195">
        <v>1.3343600000000001E-2</v>
      </c>
      <c r="Q23" s="196">
        <f t="shared" si="0"/>
        <v>4906.5491003363804</v>
      </c>
    </row>
    <row r="24" spans="1:17" ht="12.75">
      <c r="A24" s="84" t="s">
        <v>51</v>
      </c>
      <c r="B24" s="192">
        <v>1.7678607700000002</v>
      </c>
      <c r="C24" s="193">
        <v>9.9471225617196701</v>
      </c>
      <c r="D24" s="193">
        <v>0.28091650000000001</v>
      </c>
      <c r="E24" s="193">
        <v>10.823892219448732</v>
      </c>
      <c r="F24" s="193">
        <v>163.27167700000004</v>
      </c>
      <c r="G24" s="193">
        <v>0.10338600000000001</v>
      </c>
      <c r="H24" s="193">
        <v>465.82460000000003</v>
      </c>
      <c r="I24" s="193">
        <v>214.63766998108355</v>
      </c>
      <c r="J24" s="193">
        <v>48.370000000000033</v>
      </c>
      <c r="K24" s="193">
        <v>3.010924513640425</v>
      </c>
      <c r="L24" s="193">
        <v>807.51570139175624</v>
      </c>
      <c r="M24" s="193">
        <v>153.80000000000001</v>
      </c>
      <c r="N24" s="193">
        <v>1579.0633696191999</v>
      </c>
      <c r="O24" s="193">
        <v>6.4571537478209038</v>
      </c>
      <c r="P24" s="195">
        <v>36.465152699999997</v>
      </c>
      <c r="Q24" s="196">
        <f t="shared" si="0"/>
        <v>3501.3394270046692</v>
      </c>
    </row>
    <row r="25" spans="1:17" ht="12.75">
      <c r="A25" s="84" t="s">
        <v>52</v>
      </c>
      <c r="B25" s="192">
        <v>4.1588776950000002</v>
      </c>
      <c r="C25" s="193">
        <v>38.153400079699608</v>
      </c>
      <c r="D25" s="193">
        <v>1.496885</v>
      </c>
      <c r="E25" s="193">
        <v>24.100235415066543</v>
      </c>
      <c r="F25" s="193">
        <v>3.6521999999999992E-2</v>
      </c>
      <c r="G25" s="193">
        <v>0.43510299999999996</v>
      </c>
      <c r="H25" s="193">
        <v>125.10521000000001</v>
      </c>
      <c r="I25" s="193">
        <v>312.98649546574978</v>
      </c>
      <c r="J25" s="193">
        <v>26.120000000000005</v>
      </c>
      <c r="K25" s="193">
        <v>17.788816214208577</v>
      </c>
      <c r="L25" s="193">
        <v>3691.3195936515804</v>
      </c>
      <c r="M25" s="193">
        <v>7611.0250000000051</v>
      </c>
      <c r="N25" s="193">
        <v>524.03846897600022</v>
      </c>
      <c r="O25" s="193">
        <v>22.944614066121861</v>
      </c>
      <c r="P25" s="197"/>
      <c r="Q25" s="198">
        <f t="shared" si="0"/>
        <v>12399.709221563431</v>
      </c>
    </row>
    <row r="26" spans="1:17" ht="12.75">
      <c r="A26" s="84" t="s">
        <v>53</v>
      </c>
      <c r="B26" s="192">
        <v>0.7800550650000001</v>
      </c>
      <c r="C26" s="193">
        <v>15.777805203950971</v>
      </c>
      <c r="D26" s="193">
        <v>0.17877299999999999</v>
      </c>
      <c r="E26" s="193">
        <v>8.3065242207688197</v>
      </c>
      <c r="F26" s="193">
        <v>5.2664859999999996</v>
      </c>
      <c r="G26" s="193">
        <v>4.1194950000000001E-2</v>
      </c>
      <c r="H26" s="193">
        <v>822.54857000000004</v>
      </c>
      <c r="I26" s="193">
        <v>769.15486652976188</v>
      </c>
      <c r="J26" s="193">
        <v>16.027156250000001</v>
      </c>
      <c r="K26" s="193">
        <v>0.77296527791396374</v>
      </c>
      <c r="L26" s="193">
        <v>1009.901597433969</v>
      </c>
      <c r="M26" s="194"/>
      <c r="N26" s="193">
        <v>713.56912442719999</v>
      </c>
      <c r="O26" s="193">
        <v>1.7837999441658843</v>
      </c>
      <c r="P26" s="195">
        <v>3.32565E-4</v>
      </c>
      <c r="Q26" s="196">
        <f t="shared" si="0"/>
        <v>3364.1092508677302</v>
      </c>
    </row>
    <row r="27" spans="1:17" ht="12.75">
      <c r="A27" s="84" t="s">
        <v>54</v>
      </c>
      <c r="B27" s="192">
        <v>2.3882361049999994</v>
      </c>
      <c r="C27" s="193">
        <v>67.728355949364598</v>
      </c>
      <c r="D27" s="193">
        <v>0.86999000000000004</v>
      </c>
      <c r="E27" s="193">
        <v>19.780294620499212</v>
      </c>
      <c r="F27" s="193">
        <v>1.4419470000000003</v>
      </c>
      <c r="G27" s="193">
        <v>0.326988</v>
      </c>
      <c r="H27" s="193">
        <v>45.712699999999998</v>
      </c>
      <c r="I27" s="193">
        <v>159.47817758467539</v>
      </c>
      <c r="J27" s="193">
        <v>5.8240000000000007</v>
      </c>
      <c r="K27" s="193">
        <v>15.961832078551492</v>
      </c>
      <c r="L27" s="193">
        <v>1657.6334619146412</v>
      </c>
      <c r="M27" s="193">
        <v>58</v>
      </c>
      <c r="N27" s="193">
        <v>32.154077700000002</v>
      </c>
      <c r="O27" s="193">
        <v>18.362291148575082</v>
      </c>
      <c r="P27" s="195">
        <v>0.15776991609999999</v>
      </c>
      <c r="Q27" s="196">
        <f t="shared" si="0"/>
        <v>2085.8201220174064</v>
      </c>
    </row>
    <row r="28" spans="1:17" ht="12.75">
      <c r="A28" s="84" t="s">
        <v>55</v>
      </c>
      <c r="B28" s="192">
        <v>3.3919892250000006</v>
      </c>
      <c r="C28" s="193">
        <v>27.037484492353212</v>
      </c>
      <c r="D28" s="193">
        <v>0.84709999999999996</v>
      </c>
      <c r="E28" s="193">
        <v>6.7642354812291989</v>
      </c>
      <c r="F28" s="193">
        <v>28.876978999999999</v>
      </c>
      <c r="G28" s="193">
        <v>0.19658999999999999</v>
      </c>
      <c r="H28" s="193">
        <v>755.86887100000001</v>
      </c>
      <c r="I28" s="193">
        <v>208.50890955615091</v>
      </c>
      <c r="J28" s="193">
        <v>36.667690000000007</v>
      </c>
      <c r="K28" s="193">
        <v>2.6476877595890551</v>
      </c>
      <c r="L28" s="193">
        <v>1647.9296567186093</v>
      </c>
      <c r="M28" s="194"/>
      <c r="N28" s="193">
        <v>65.134814599999999</v>
      </c>
      <c r="O28" s="193">
        <v>12.671799700976795</v>
      </c>
      <c r="P28" s="197"/>
      <c r="Q28" s="198">
        <f t="shared" si="0"/>
        <v>2796.5438075339084</v>
      </c>
    </row>
    <row r="29" spans="1:17" ht="12.75">
      <c r="A29" s="84" t="s">
        <v>56</v>
      </c>
      <c r="B29" s="192">
        <v>0.30685488</v>
      </c>
      <c r="C29" s="193">
        <v>16.271932791828501</v>
      </c>
      <c r="D29" s="193">
        <v>0.36646849999999997</v>
      </c>
      <c r="E29" s="193">
        <v>5.5138938352468481</v>
      </c>
      <c r="F29" s="193">
        <v>3.3236000000000002E-2</v>
      </c>
      <c r="G29" s="193">
        <v>0.12995349999999997</v>
      </c>
      <c r="H29" s="193">
        <v>49.327389999999994</v>
      </c>
      <c r="I29" s="193">
        <v>66.239837955167005</v>
      </c>
      <c r="J29" s="193">
        <v>18.080000000000002</v>
      </c>
      <c r="K29" s="193">
        <v>2.5057323076084139</v>
      </c>
      <c r="L29" s="193">
        <v>722.31511443546947</v>
      </c>
      <c r="M29" s="193">
        <v>66</v>
      </c>
      <c r="N29" s="194"/>
      <c r="O29" s="193">
        <v>7.2775361291401994</v>
      </c>
      <c r="P29" s="195">
        <v>433.46601389112703</v>
      </c>
      <c r="Q29" s="196">
        <f t="shared" si="0"/>
        <v>1387.8339642255876</v>
      </c>
    </row>
    <row r="30" spans="1:17" ht="25.5">
      <c r="A30" s="84" t="s">
        <v>57</v>
      </c>
      <c r="B30" s="192">
        <v>8.4905385E-2</v>
      </c>
      <c r="C30" s="193">
        <v>17.188828825591941</v>
      </c>
      <c r="D30" s="193">
        <v>0.168264</v>
      </c>
      <c r="E30" s="193">
        <v>1.945673651558012</v>
      </c>
      <c r="F30" s="193">
        <v>1.923978</v>
      </c>
      <c r="G30" s="193">
        <v>5.1654949999999998E-2</v>
      </c>
      <c r="H30" s="193">
        <v>73.880894999999995</v>
      </c>
      <c r="I30" s="193">
        <v>63.766430134944116</v>
      </c>
      <c r="J30" s="193">
        <v>55.205999999999996</v>
      </c>
      <c r="K30" s="193">
        <v>0.93475177744077753</v>
      </c>
      <c r="L30" s="193">
        <v>460.12925648554062</v>
      </c>
      <c r="M30" s="193">
        <v>27</v>
      </c>
      <c r="N30" s="193">
        <v>46.188620999999998</v>
      </c>
      <c r="O30" s="193">
        <v>4.2047474904101181</v>
      </c>
      <c r="P30" s="197"/>
      <c r="Q30" s="198">
        <f t="shared" si="0"/>
        <v>752.67400670048562</v>
      </c>
    </row>
    <row r="31" spans="1:17" ht="12.75">
      <c r="A31" s="84" t="s">
        <v>58</v>
      </c>
      <c r="B31" s="192">
        <v>7.6250598850000024</v>
      </c>
      <c r="C31" s="193">
        <v>361.96486880223256</v>
      </c>
      <c r="D31" s="193">
        <v>20.373149999999999</v>
      </c>
      <c r="E31" s="193">
        <v>499.99383631578297</v>
      </c>
      <c r="F31" s="193">
        <v>29.420726000000002</v>
      </c>
      <c r="G31" s="193">
        <v>3.3567699999999991</v>
      </c>
      <c r="H31" s="193">
        <v>101.68575</v>
      </c>
      <c r="I31" s="193">
        <v>3573.4452381501183</v>
      </c>
      <c r="J31" s="193">
        <v>0.36599999999999999</v>
      </c>
      <c r="K31" s="193">
        <v>53.873484175036069</v>
      </c>
      <c r="L31" s="193">
        <v>16788.928483448104</v>
      </c>
      <c r="M31" s="193">
        <v>1178.5679999999998</v>
      </c>
      <c r="N31" s="193">
        <v>698.98999872399997</v>
      </c>
      <c r="O31" s="193">
        <v>161.51096892596783</v>
      </c>
      <c r="P31" s="195">
        <v>1320.8249066416004</v>
      </c>
      <c r="Q31" s="196">
        <f t="shared" si="0"/>
        <v>24800.927241067839</v>
      </c>
    </row>
    <row r="32" spans="1:17" ht="12.75">
      <c r="A32" s="84" t="s">
        <v>59</v>
      </c>
      <c r="B32" s="192">
        <v>219.85612427319998</v>
      </c>
      <c r="C32" s="193">
        <v>32.800792562978657</v>
      </c>
      <c r="D32" s="193">
        <v>0.32652399999999998</v>
      </c>
      <c r="E32" s="193">
        <v>11.94717609561431</v>
      </c>
      <c r="F32" s="193">
        <v>2.1141E-2</v>
      </c>
      <c r="G32" s="193">
        <v>7.2151149999999997E-2</v>
      </c>
      <c r="H32" s="193">
        <v>15.016490000000001</v>
      </c>
      <c r="I32" s="193">
        <v>93.194223070526704</v>
      </c>
      <c r="J32" s="193">
        <v>6.0000000000000001E-3</v>
      </c>
      <c r="K32" s="193">
        <v>11.595884462289286</v>
      </c>
      <c r="L32" s="193">
        <v>257.50774799369736</v>
      </c>
      <c r="M32" s="194"/>
      <c r="N32" s="194"/>
      <c r="O32" s="193">
        <v>5.8900231773859568</v>
      </c>
      <c r="P32" s="195">
        <v>68.358455146398995</v>
      </c>
      <c r="Q32" s="196">
        <f t="shared" si="0"/>
        <v>716.59273293209128</v>
      </c>
    </row>
    <row r="33" spans="1:17" ht="12.75">
      <c r="A33" s="84" t="s">
        <v>60</v>
      </c>
      <c r="B33" s="192">
        <v>4.9157542930000009</v>
      </c>
      <c r="C33" s="193">
        <v>120.64068555793828</v>
      </c>
      <c r="D33" s="193">
        <v>3.0947200000000006</v>
      </c>
      <c r="E33" s="193">
        <v>121.63986006384533</v>
      </c>
      <c r="F33" s="193">
        <v>1.2725709999999997</v>
      </c>
      <c r="G33" s="193">
        <v>0.61627550000000009</v>
      </c>
      <c r="H33" s="193">
        <v>131.75033999999999</v>
      </c>
      <c r="I33" s="193">
        <v>500.48665926248964</v>
      </c>
      <c r="J33" s="193">
        <v>15.504688507000003</v>
      </c>
      <c r="K33" s="193">
        <v>14.14554372604684</v>
      </c>
      <c r="L33" s="193">
        <v>4466.3318299151106</v>
      </c>
      <c r="M33" s="193">
        <v>3262.5999999999995</v>
      </c>
      <c r="N33" s="193">
        <v>172.45055091999998</v>
      </c>
      <c r="O33" s="193">
        <v>35.088422112891294</v>
      </c>
      <c r="P33" s="195">
        <v>900.28827894600397</v>
      </c>
      <c r="Q33" s="196">
        <f t="shared" si="0"/>
        <v>9750.8261798043241</v>
      </c>
    </row>
    <row r="34" spans="1:17" ht="12.75">
      <c r="A34" s="84" t="s">
        <v>61</v>
      </c>
      <c r="B34" s="192">
        <v>2.7281025E-2</v>
      </c>
      <c r="C34" s="193">
        <v>4.8530325282241558</v>
      </c>
      <c r="D34" s="193">
        <v>0.12755849999999999</v>
      </c>
      <c r="E34" s="193">
        <v>3.9372418938072511</v>
      </c>
      <c r="F34" s="193">
        <v>3.5041439999999997</v>
      </c>
      <c r="G34" s="193">
        <v>3.3155049999999998E-2</v>
      </c>
      <c r="H34" s="193">
        <v>59.285529000000004</v>
      </c>
      <c r="I34" s="193">
        <v>56.76584541583275</v>
      </c>
      <c r="J34" s="193">
        <v>3.3920000000000003</v>
      </c>
      <c r="K34" s="193">
        <v>1.6527642306786237</v>
      </c>
      <c r="L34" s="193">
        <v>433.49287512043531</v>
      </c>
      <c r="M34" s="194"/>
      <c r="N34" s="193">
        <v>691.04055091999999</v>
      </c>
      <c r="O34" s="193">
        <v>3.4910378415542302</v>
      </c>
      <c r="P34" s="195">
        <v>13.7177566</v>
      </c>
      <c r="Q34" s="196">
        <f t="shared" si="0"/>
        <v>1275.3207721255326</v>
      </c>
    </row>
    <row r="35" spans="1:17" ht="12.75">
      <c r="A35" s="84" t="s">
        <v>62</v>
      </c>
      <c r="B35" s="192">
        <v>41.280866319999987</v>
      </c>
      <c r="C35" s="193">
        <v>354.37129003157924</v>
      </c>
      <c r="D35" s="193">
        <v>15.823200000000002</v>
      </c>
      <c r="E35" s="193">
        <v>520.35710538525723</v>
      </c>
      <c r="F35" s="193">
        <v>3.0143660000000003</v>
      </c>
      <c r="G35" s="193">
        <v>2.7369999999999992</v>
      </c>
      <c r="H35" s="193">
        <v>111.77222</v>
      </c>
      <c r="I35" s="193">
        <v>2486.5703061791173</v>
      </c>
      <c r="J35" s="193">
        <v>2.492</v>
      </c>
      <c r="K35" s="193">
        <v>46.752807722655035</v>
      </c>
      <c r="L35" s="193">
        <v>15235.829028898708</v>
      </c>
      <c r="M35" s="193">
        <v>866.221</v>
      </c>
      <c r="N35" s="193">
        <v>610.97505442879969</v>
      </c>
      <c r="O35" s="193">
        <v>264.89427552881125</v>
      </c>
      <c r="P35" s="195">
        <v>1758.4121383451977</v>
      </c>
      <c r="Q35" s="196">
        <f t="shared" si="0"/>
        <v>22321.502658840127</v>
      </c>
    </row>
    <row r="36" spans="1:17" ht="12.75">
      <c r="A36" s="84" t="s">
        <v>63</v>
      </c>
      <c r="B36" s="192">
        <v>220.25907409499996</v>
      </c>
      <c r="C36" s="193">
        <v>231.76412953860569</v>
      </c>
      <c r="D36" s="193">
        <v>15.423</v>
      </c>
      <c r="E36" s="193">
        <v>429.69423691526674</v>
      </c>
      <c r="F36" s="193">
        <v>2.7806579999999999</v>
      </c>
      <c r="G36" s="193">
        <v>1.9187349999999996</v>
      </c>
      <c r="H36" s="193">
        <v>598.58971999999994</v>
      </c>
      <c r="I36" s="193">
        <v>1688.1741964955268</v>
      </c>
      <c r="J36" s="193">
        <v>25.180698999999954</v>
      </c>
      <c r="K36" s="193">
        <v>20.396095716768183</v>
      </c>
      <c r="L36" s="193">
        <v>10727.420294220574</v>
      </c>
      <c r="M36" s="193">
        <v>566.12599999999975</v>
      </c>
      <c r="N36" s="193">
        <v>1469.2765844120004</v>
      </c>
      <c r="O36" s="193">
        <v>144.12176842563227</v>
      </c>
      <c r="P36" s="195">
        <v>7.3011500000000002E-3</v>
      </c>
      <c r="Q36" s="196">
        <f t="shared" si="0"/>
        <v>16141.132492969375</v>
      </c>
    </row>
    <row r="37" spans="1:17" ht="12.75">
      <c r="A37" s="84" t="s">
        <v>64</v>
      </c>
      <c r="B37" s="192">
        <v>1.8216732499999997</v>
      </c>
      <c r="C37" s="193">
        <v>32.852611005076319</v>
      </c>
      <c r="D37" s="193">
        <v>0.59634000000000009</v>
      </c>
      <c r="E37" s="193">
        <v>26.033233008099366</v>
      </c>
      <c r="F37" s="193">
        <v>20.673356999999999</v>
      </c>
      <c r="G37" s="193">
        <v>0.18471449999999998</v>
      </c>
      <c r="H37" s="193">
        <v>280.27660800000001</v>
      </c>
      <c r="I37" s="193">
        <v>261.06362625597347</v>
      </c>
      <c r="J37" s="193">
        <v>15.32335</v>
      </c>
      <c r="K37" s="193">
        <v>8.9325211656766097</v>
      </c>
      <c r="L37" s="193">
        <v>1383.8931423521069</v>
      </c>
      <c r="M37" s="193">
        <v>472</v>
      </c>
      <c r="N37" s="193">
        <v>55.066696499999992</v>
      </c>
      <c r="O37" s="193">
        <v>13.320277822786716</v>
      </c>
      <c r="P37" s="195">
        <v>5.0218199999999998E-3</v>
      </c>
      <c r="Q37" s="196">
        <f t="shared" si="0"/>
        <v>2572.0431726797196</v>
      </c>
    </row>
    <row r="38" spans="1:17" ht="12.75">
      <c r="A38" s="84" t="s">
        <v>65</v>
      </c>
      <c r="B38" s="192">
        <v>2.0513513759999999</v>
      </c>
      <c r="C38" s="193">
        <v>123.9236108921843</v>
      </c>
      <c r="D38" s="193">
        <v>6.0104499999999996</v>
      </c>
      <c r="E38" s="193">
        <v>188.45589188190002</v>
      </c>
      <c r="F38" s="193">
        <v>9.1569020000000005</v>
      </c>
      <c r="G38" s="193">
        <v>1.07559</v>
      </c>
      <c r="H38" s="193">
        <v>59.159489999999998</v>
      </c>
      <c r="I38" s="193">
        <v>876.5276858751547</v>
      </c>
      <c r="J38" s="193">
        <v>1.9274694000000001</v>
      </c>
      <c r="K38" s="193">
        <v>32.722513896727328</v>
      </c>
      <c r="L38" s="193">
        <v>6769.5992328650318</v>
      </c>
      <c r="M38" s="193">
        <v>5</v>
      </c>
      <c r="N38" s="193">
        <v>417.03125501199997</v>
      </c>
      <c r="O38" s="193">
        <v>77.784375138802403</v>
      </c>
      <c r="P38" s="195">
        <v>10.627394037099998</v>
      </c>
      <c r="Q38" s="196">
        <f t="shared" si="0"/>
        <v>8581.0532123748999</v>
      </c>
    </row>
    <row r="39" spans="1:17" ht="12.75">
      <c r="A39" s="84" t="s">
        <v>66</v>
      </c>
      <c r="B39" s="192">
        <v>2.8070199999999999E-3</v>
      </c>
      <c r="C39" s="193">
        <v>5.8664602738931526</v>
      </c>
      <c r="D39" s="193">
        <v>5.8871999999999994E-2</v>
      </c>
      <c r="E39" s="193">
        <v>1.2723004065895989</v>
      </c>
      <c r="F39" s="193">
        <v>1.2839E-2</v>
      </c>
      <c r="G39" s="193">
        <v>1.9018550000000002E-2</v>
      </c>
      <c r="H39" s="193">
        <v>24.523710000000001</v>
      </c>
      <c r="I39" s="193">
        <v>10.722868420214253</v>
      </c>
      <c r="J39" s="193">
        <v>1.274</v>
      </c>
      <c r="K39" s="193">
        <v>1.1885490379699932</v>
      </c>
      <c r="L39" s="193">
        <v>130.50265445110006</v>
      </c>
      <c r="M39" s="194"/>
      <c r="N39" s="194"/>
      <c r="O39" s="193">
        <v>1.3391648787672306</v>
      </c>
      <c r="P39" s="195">
        <v>787.45528999999988</v>
      </c>
      <c r="Q39" s="196">
        <f t="shared" si="0"/>
        <v>964.23853403853423</v>
      </c>
    </row>
    <row r="40" spans="1:17" ht="25.5">
      <c r="A40" s="84" t="s">
        <v>67</v>
      </c>
      <c r="B40" s="192">
        <v>6.6850072738999993</v>
      </c>
      <c r="C40" s="193">
        <v>17.07636348622626</v>
      </c>
      <c r="D40" s="193">
        <v>1.5712999999999999</v>
      </c>
      <c r="E40" s="193">
        <v>37.359157586711106</v>
      </c>
      <c r="F40" s="193">
        <v>101.946128</v>
      </c>
      <c r="G40" s="193">
        <v>0.26144349999999994</v>
      </c>
      <c r="H40" s="193">
        <v>684.6926641</v>
      </c>
      <c r="I40" s="193">
        <v>635.15786274324932</v>
      </c>
      <c r="J40" s="193">
        <v>351.26888680750017</v>
      </c>
      <c r="K40" s="193">
        <v>2.6137914647751654</v>
      </c>
      <c r="L40" s="193">
        <v>1512.5918514987866</v>
      </c>
      <c r="M40" s="193">
        <v>945.9</v>
      </c>
      <c r="N40" s="193">
        <v>381.63669329999999</v>
      </c>
      <c r="O40" s="193">
        <v>16.715386948096874</v>
      </c>
      <c r="P40" s="195">
        <v>39.092134100000017</v>
      </c>
      <c r="Q40" s="196">
        <f t="shared" si="0"/>
        <v>4734.5686708092462</v>
      </c>
    </row>
    <row r="41" spans="1:17" ht="12.75">
      <c r="A41" s="84" t="s">
        <v>68</v>
      </c>
      <c r="B41" s="192">
        <v>52.632795824900015</v>
      </c>
      <c r="C41" s="193">
        <v>110.83470252727311</v>
      </c>
      <c r="D41" s="193">
        <v>5.5304500000000001</v>
      </c>
      <c r="E41" s="193">
        <v>207.39772897193302</v>
      </c>
      <c r="F41" s="193">
        <v>1.0569E-2</v>
      </c>
      <c r="G41" s="193">
        <v>0.83786000000000005</v>
      </c>
      <c r="H41" s="193">
        <v>161.06853999999998</v>
      </c>
      <c r="I41" s="193">
        <v>786.72347559987247</v>
      </c>
      <c r="J41" s="193">
        <v>14.680064240000002</v>
      </c>
      <c r="K41" s="193">
        <v>99.053788850641268</v>
      </c>
      <c r="L41" s="193">
        <v>4941.4690986339456</v>
      </c>
      <c r="M41" s="193">
        <v>3314.3100000000004</v>
      </c>
      <c r="N41" s="193">
        <v>204.19789528800001</v>
      </c>
      <c r="O41" s="193">
        <v>61.888603142294855</v>
      </c>
      <c r="P41" s="195">
        <v>708.59975351999981</v>
      </c>
      <c r="Q41" s="196">
        <f t="shared" si="0"/>
        <v>10669.235325598862</v>
      </c>
    </row>
    <row r="42" spans="1:17" ht="12.75">
      <c r="A42" s="84" t="s">
        <v>69</v>
      </c>
      <c r="B42" s="192">
        <v>22.448754204999993</v>
      </c>
      <c r="C42" s="193">
        <v>14.14576603554562</v>
      </c>
      <c r="D42" s="193">
        <v>0.76295000000000002</v>
      </c>
      <c r="E42" s="193">
        <v>24.380013207269652</v>
      </c>
      <c r="F42" s="194"/>
      <c r="G42" s="193">
        <v>0.17142649999999998</v>
      </c>
      <c r="H42" s="193">
        <v>1011.0851213000001</v>
      </c>
      <c r="I42" s="193">
        <v>1262.3149475686293</v>
      </c>
      <c r="J42" s="193">
        <v>211.95658447500006</v>
      </c>
      <c r="K42" s="193">
        <v>1.4985571975371714</v>
      </c>
      <c r="L42" s="193">
        <v>1157.2349543071821</v>
      </c>
      <c r="M42" s="193">
        <v>8</v>
      </c>
      <c r="N42" s="193">
        <v>206.27412560000002</v>
      </c>
      <c r="O42" s="193">
        <v>7.0291121025793313</v>
      </c>
      <c r="P42" s="195">
        <v>31.877559000000002</v>
      </c>
      <c r="Q42" s="196">
        <f t="shared" si="0"/>
        <v>3959.1798714987431</v>
      </c>
    </row>
    <row r="43" spans="1:17" ht="13.5" thickBot="1">
      <c r="A43" s="85" t="s">
        <v>70</v>
      </c>
      <c r="B43" s="199">
        <v>12.4130657545</v>
      </c>
      <c r="C43" s="200">
        <v>77.449479661345705</v>
      </c>
      <c r="D43" s="200">
        <v>5.3701999999999996</v>
      </c>
      <c r="E43" s="200">
        <v>112.13052534754311</v>
      </c>
      <c r="F43" s="200">
        <v>11.847289</v>
      </c>
      <c r="G43" s="200">
        <v>1.2368300000000001</v>
      </c>
      <c r="H43" s="200">
        <v>781.15894000000003</v>
      </c>
      <c r="I43" s="200">
        <v>915.22850743484855</v>
      </c>
      <c r="J43" s="200">
        <v>15.522</v>
      </c>
      <c r="K43" s="200">
        <v>11.141956597090706</v>
      </c>
      <c r="L43" s="200">
        <v>6456.1794082275601</v>
      </c>
      <c r="M43" s="200">
        <v>3.9000000000000004</v>
      </c>
      <c r="N43" s="200">
        <v>121.95959789999999</v>
      </c>
      <c r="O43" s="200">
        <v>62.152598969398554</v>
      </c>
      <c r="P43" s="201"/>
      <c r="Q43" s="202">
        <f t="shared" si="0"/>
        <v>8587.6903988922859</v>
      </c>
    </row>
    <row r="44" spans="1:17" s="17" customFormat="1" ht="13.5" thickBot="1">
      <c r="A44" s="75" t="s">
        <v>30</v>
      </c>
      <c r="B44" s="76">
        <f>SUM(B5:B43)</f>
        <v>3308.7452807696</v>
      </c>
      <c r="C44" s="51">
        <f t="shared" ref="C44:P44" si="1">SUM(C5:C43)</f>
        <v>3530.35615898482</v>
      </c>
      <c r="D44" s="51">
        <f t="shared" si="1"/>
        <v>204.38021330000004</v>
      </c>
      <c r="E44" s="51">
        <f t="shared" si="1"/>
        <v>4589.042755425</v>
      </c>
      <c r="F44" s="51">
        <f t="shared" si="1"/>
        <v>679.33363300000008</v>
      </c>
      <c r="G44" s="51">
        <f t="shared" si="1"/>
        <v>28.257517899999989</v>
      </c>
      <c r="H44" s="51">
        <f t="shared" si="1"/>
        <v>12108.711807759999</v>
      </c>
      <c r="I44" s="51">
        <f t="shared" si="1"/>
        <v>31466.955841704716</v>
      </c>
      <c r="J44" s="51">
        <f t="shared" si="1"/>
        <v>1621.2361134719999</v>
      </c>
      <c r="K44" s="51">
        <f t="shared" si="1"/>
        <v>557.13453450342934</v>
      </c>
      <c r="L44" s="51">
        <f t="shared" si="1"/>
        <v>164130.2011086623</v>
      </c>
      <c r="M44" s="51">
        <f t="shared" si="1"/>
        <v>26360.860500000006</v>
      </c>
      <c r="N44" s="51">
        <f t="shared" si="1"/>
        <v>15025.5972373116</v>
      </c>
      <c r="O44" s="51">
        <f t="shared" si="1"/>
        <v>1803.392997107487</v>
      </c>
      <c r="P44" s="52">
        <f t="shared" si="1"/>
        <v>20486.169810198953</v>
      </c>
      <c r="Q44" s="20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4"/>
  <sheetViews>
    <sheetView workbookViewId="0">
      <selection activeCell="Z9" sqref="Z9"/>
    </sheetView>
  </sheetViews>
  <sheetFormatPr defaultColWidth="11.42578125" defaultRowHeight="15"/>
  <cols>
    <col min="1" max="1" width="39.7109375" style="15" bestFit="1" customWidth="1"/>
    <col min="2" max="2" width="4.140625" bestFit="1" customWidth="1"/>
    <col min="3" max="3" width="6.5703125" bestFit="1" customWidth="1"/>
    <col min="4" max="4" width="8" bestFit="1" customWidth="1"/>
    <col min="5" max="5" width="8.7109375" customWidth="1"/>
    <col min="6" max="6" width="7.7109375" customWidth="1"/>
    <col min="7" max="7" width="5.5703125" bestFit="1" customWidth="1"/>
    <col min="8" max="8" width="6.28515625" bestFit="1" customWidth="1"/>
    <col min="9" max="9" width="13" customWidth="1"/>
    <col min="10" max="10" width="8.7109375" bestFit="1" customWidth="1"/>
    <col min="11" max="11" width="5.7109375" bestFit="1" customWidth="1"/>
    <col min="12" max="12" width="7.5703125" bestFit="1" customWidth="1"/>
    <col min="13" max="13" width="6.5703125" bestFit="1" customWidth="1"/>
    <col min="14" max="14" width="12.28515625" customWidth="1"/>
    <col min="15" max="15" width="8.85546875" customWidth="1"/>
    <col min="16" max="16" width="6.5703125" bestFit="1" customWidth="1"/>
    <col min="17" max="17" width="6.7109375" bestFit="1" customWidth="1"/>
    <col min="18" max="18" width="6.5703125" bestFit="1" customWidth="1"/>
    <col min="19" max="19" width="4" bestFit="1" customWidth="1"/>
    <col min="20" max="20" width="6.5703125" bestFit="1" customWidth="1"/>
    <col min="21" max="21" width="5.42578125" bestFit="1" customWidth="1"/>
    <col min="22" max="23" width="6.5703125" bestFit="1" customWidth="1"/>
  </cols>
  <sheetData>
    <row r="1" spans="1:23">
      <c r="A1" s="21" t="s">
        <v>85</v>
      </c>
    </row>
    <row r="2" spans="1:23" s="30" customFormat="1">
      <c r="A2" s="30" t="s">
        <v>83</v>
      </c>
    </row>
    <row r="3" spans="1:23" s="30" customFormat="1" ht="15.75" thickBot="1"/>
    <row r="4" spans="1:23" s="77" customFormat="1" ht="27" thickBot="1">
      <c r="A4" s="78" t="s">
        <v>77</v>
      </c>
      <c r="B4" s="58" t="s">
        <v>71</v>
      </c>
      <c r="C4" s="58" t="s">
        <v>21</v>
      </c>
      <c r="D4" s="58" t="s">
        <v>22</v>
      </c>
      <c r="E4" s="58" t="s">
        <v>23</v>
      </c>
      <c r="F4" s="58" t="s">
        <v>24</v>
      </c>
      <c r="G4" s="58" t="s">
        <v>6</v>
      </c>
      <c r="H4" s="58" t="s">
        <v>9</v>
      </c>
      <c r="I4" s="58" t="s">
        <v>25</v>
      </c>
      <c r="J4" s="58" t="s">
        <v>10</v>
      </c>
      <c r="K4" s="58" t="s">
        <v>11</v>
      </c>
      <c r="L4" s="58" t="s">
        <v>12</v>
      </c>
      <c r="M4" s="58" t="s">
        <v>72</v>
      </c>
      <c r="N4" s="58" t="s">
        <v>27</v>
      </c>
      <c r="O4" s="58" t="s">
        <v>13</v>
      </c>
      <c r="P4" s="58" t="s">
        <v>19</v>
      </c>
      <c r="Q4" s="58" t="s">
        <v>14</v>
      </c>
      <c r="R4" s="58" t="s">
        <v>18</v>
      </c>
      <c r="S4" s="58" t="s">
        <v>16</v>
      </c>
      <c r="T4" s="58" t="s">
        <v>15</v>
      </c>
      <c r="U4" s="58" t="s">
        <v>17</v>
      </c>
      <c r="V4" s="59" t="s">
        <v>28</v>
      </c>
      <c r="W4" s="59" t="s">
        <v>30</v>
      </c>
    </row>
    <row r="5" spans="1:23">
      <c r="A5" s="60" t="s">
        <v>32</v>
      </c>
      <c r="B5" s="61">
        <v>3.090950324</v>
      </c>
      <c r="C5" s="62">
        <v>41.82373687686183</v>
      </c>
      <c r="D5" s="62">
        <v>2272.1681999999996</v>
      </c>
      <c r="E5" s="62">
        <v>2.8048700000000003E-2</v>
      </c>
      <c r="F5" s="62">
        <v>0.45092158905027463</v>
      </c>
      <c r="G5" s="62">
        <v>92.20205</v>
      </c>
      <c r="H5" s="62">
        <v>1.1114363299999996</v>
      </c>
      <c r="I5" s="62">
        <v>55.774281461652826</v>
      </c>
      <c r="J5" s="62">
        <v>31.132061015923647</v>
      </c>
      <c r="K5" s="62">
        <v>0.19700180149999996</v>
      </c>
      <c r="L5" s="62">
        <v>8968.1709779999983</v>
      </c>
      <c r="M5" s="62">
        <v>133.89430288881684</v>
      </c>
      <c r="N5" s="62">
        <v>66.568744999999993</v>
      </c>
      <c r="O5" s="62">
        <v>2.8180999335720087</v>
      </c>
      <c r="P5" s="62">
        <v>472.29313781672698</v>
      </c>
      <c r="Q5" s="62">
        <v>0.21586112027717799</v>
      </c>
      <c r="R5" s="63"/>
      <c r="S5" s="62">
        <v>64.77250366161519</v>
      </c>
      <c r="T5" s="62">
        <v>14.916517585960417</v>
      </c>
      <c r="U5" s="63"/>
      <c r="V5" s="64">
        <v>39.317129853419615</v>
      </c>
      <c r="W5" s="95">
        <f>SUM(B5:V5)</f>
        <v>12260.945963959377</v>
      </c>
    </row>
    <row r="6" spans="1:23">
      <c r="A6" s="65" t="s">
        <v>33</v>
      </c>
      <c r="B6" s="66">
        <v>6.2191124E-2</v>
      </c>
      <c r="C6" s="67">
        <v>68.839934145502653</v>
      </c>
      <c r="D6" s="67">
        <v>110.67595999999999</v>
      </c>
      <c r="E6" s="67">
        <v>3.0142850000000002E-2</v>
      </c>
      <c r="F6" s="67">
        <v>1.1709456760015915</v>
      </c>
      <c r="G6" s="68"/>
      <c r="H6" s="67">
        <v>0.49005586999999995</v>
      </c>
      <c r="I6" s="67">
        <v>8.7547614791655803</v>
      </c>
      <c r="J6" s="67">
        <v>25.035727203623683</v>
      </c>
      <c r="K6" s="67">
        <v>0.12439409699999998</v>
      </c>
      <c r="L6" s="67">
        <v>6065.7943450000002</v>
      </c>
      <c r="M6" s="67">
        <v>110.40316020227434</v>
      </c>
      <c r="N6" s="67">
        <v>8.7449999999999992</v>
      </c>
      <c r="O6" s="67">
        <v>3.7871807185869053</v>
      </c>
      <c r="P6" s="67">
        <v>275.13640629531272</v>
      </c>
      <c r="Q6" s="67">
        <v>0.1538064375</v>
      </c>
      <c r="R6" s="68"/>
      <c r="S6" s="68"/>
      <c r="T6" s="67">
        <v>24.032599960948581</v>
      </c>
      <c r="U6" s="67">
        <v>0.22586310000000001</v>
      </c>
      <c r="V6" s="69">
        <v>70.964259720460944</v>
      </c>
      <c r="W6" s="96">
        <f t="shared" ref="W6:W43" si="0">SUM(B6:V6)</f>
        <v>6774.4267338803766</v>
      </c>
    </row>
    <row r="7" spans="1:23">
      <c r="A7" s="65" t="s">
        <v>34</v>
      </c>
      <c r="B7" s="66">
        <v>6.6307216839999992</v>
      </c>
      <c r="C7" s="67">
        <v>562.32372839750042</v>
      </c>
      <c r="D7" s="67">
        <v>4259.953599999998</v>
      </c>
      <c r="E7" s="67">
        <v>0.40750999999999998</v>
      </c>
      <c r="F7" s="67">
        <v>2.3791081836291554</v>
      </c>
      <c r="G7" s="67">
        <v>70.971183999999994</v>
      </c>
      <c r="H7" s="67">
        <v>7.6165947000000012</v>
      </c>
      <c r="I7" s="67">
        <v>308.24211904999999</v>
      </c>
      <c r="J7" s="67">
        <v>214.5509868060474</v>
      </c>
      <c r="K7" s="67">
        <v>3.2176928599999997</v>
      </c>
      <c r="L7" s="67">
        <v>11152.352207999998</v>
      </c>
      <c r="M7" s="67">
        <v>501.1145059940842</v>
      </c>
      <c r="N7" s="67">
        <v>35.994899999999994</v>
      </c>
      <c r="O7" s="67">
        <v>6.6152498824999988</v>
      </c>
      <c r="P7" s="67">
        <v>2349.6224498715724</v>
      </c>
      <c r="Q7" s="67">
        <v>1.9788364569250001</v>
      </c>
      <c r="R7" s="67">
        <v>83.410000000000011</v>
      </c>
      <c r="S7" s="67">
        <v>62.122160158980073</v>
      </c>
      <c r="T7" s="67">
        <v>171.63472210658435</v>
      </c>
      <c r="U7" s="67">
        <v>0.81480327699999999</v>
      </c>
      <c r="V7" s="69">
        <v>377.73318882904471</v>
      </c>
      <c r="W7" s="96">
        <f t="shared" si="0"/>
        <v>20179.686270257862</v>
      </c>
    </row>
    <row r="8" spans="1:23">
      <c r="A8" s="65" t="s">
        <v>35</v>
      </c>
      <c r="B8" s="66">
        <v>5.0974215520000001</v>
      </c>
      <c r="C8" s="67">
        <v>300.56694705611318</v>
      </c>
      <c r="D8" s="67">
        <v>1023.3883</v>
      </c>
      <c r="E8" s="67">
        <v>0.17733599999999997</v>
      </c>
      <c r="F8" s="67">
        <v>0.33333516102182648</v>
      </c>
      <c r="G8" s="67">
        <v>670.2175840000001</v>
      </c>
      <c r="H8" s="67">
        <v>4.8937225999999994</v>
      </c>
      <c r="I8" s="67">
        <v>81.25359764492292</v>
      </c>
      <c r="J8" s="67">
        <v>109.14657186230201</v>
      </c>
      <c r="K8" s="67">
        <v>0.9819567549999999</v>
      </c>
      <c r="L8" s="67">
        <v>33013.173360000001</v>
      </c>
      <c r="M8" s="67">
        <v>719.84688474789027</v>
      </c>
      <c r="N8" s="67">
        <v>79.069237999999999</v>
      </c>
      <c r="O8" s="67">
        <v>13.88547043460275</v>
      </c>
      <c r="P8" s="67">
        <v>1190.588805319434</v>
      </c>
      <c r="Q8" s="67">
        <v>0.63209863925685295</v>
      </c>
      <c r="R8" s="67">
        <v>265.73</v>
      </c>
      <c r="S8" s="67">
        <v>21.546692594166885</v>
      </c>
      <c r="T8" s="67">
        <v>238.9590694234285</v>
      </c>
      <c r="U8" s="68"/>
      <c r="V8" s="69">
        <v>211.38275979072245</v>
      </c>
      <c r="W8" s="96">
        <f t="shared" si="0"/>
        <v>37950.871151580861</v>
      </c>
    </row>
    <row r="9" spans="1:23">
      <c r="A9" s="65" t="s">
        <v>36</v>
      </c>
      <c r="B9" s="66">
        <v>7.2118480070000004</v>
      </c>
      <c r="C9" s="67">
        <v>235.17037898957855</v>
      </c>
      <c r="D9" s="67">
        <v>344.70103000000006</v>
      </c>
      <c r="E9" s="67">
        <v>0.123444</v>
      </c>
      <c r="F9" s="67">
        <v>0.5320150024080591</v>
      </c>
      <c r="G9" s="67">
        <v>218.041855</v>
      </c>
      <c r="H9" s="67">
        <v>4.1669600999999998</v>
      </c>
      <c r="I9" s="67">
        <v>60.610155676006485</v>
      </c>
      <c r="J9" s="67">
        <v>100.97027895011713</v>
      </c>
      <c r="K9" s="67">
        <v>0.39892644499999996</v>
      </c>
      <c r="L9" s="67">
        <v>15098.840536</v>
      </c>
      <c r="M9" s="67">
        <v>609.33445232955421</v>
      </c>
      <c r="N9" s="67">
        <v>40.116766000000013</v>
      </c>
      <c r="O9" s="67">
        <v>24.757665297947213</v>
      </c>
      <c r="P9" s="67">
        <v>1137.2478210541453</v>
      </c>
      <c r="Q9" s="67">
        <v>0.60616786022727298</v>
      </c>
      <c r="R9" s="67">
        <v>26</v>
      </c>
      <c r="S9" s="68"/>
      <c r="T9" s="67">
        <v>269.28129972132717</v>
      </c>
      <c r="U9" s="67">
        <v>218.82593871730185</v>
      </c>
      <c r="V9" s="69">
        <v>278.64557282625725</v>
      </c>
      <c r="W9" s="96">
        <f t="shared" si="0"/>
        <v>18675.58311197687</v>
      </c>
    </row>
    <row r="10" spans="1:23">
      <c r="A10" s="65" t="s">
        <v>37</v>
      </c>
      <c r="B10" s="66">
        <v>5.6760468700000004</v>
      </c>
      <c r="C10" s="67">
        <v>784.18000196673972</v>
      </c>
      <c r="D10" s="67">
        <v>1957.5918000000004</v>
      </c>
      <c r="E10" s="67">
        <v>0.70648999999999984</v>
      </c>
      <c r="F10" s="67">
        <v>12.188481917032817</v>
      </c>
      <c r="G10" s="67">
        <v>0.98416000000000003</v>
      </c>
      <c r="H10" s="67">
        <v>17.085816699999995</v>
      </c>
      <c r="I10" s="67">
        <v>241.58848697000005</v>
      </c>
      <c r="J10" s="67">
        <v>243.44793410025966</v>
      </c>
      <c r="K10" s="67">
        <v>3.0440194299999996</v>
      </c>
      <c r="L10" s="67">
        <v>6902.4006269999991</v>
      </c>
      <c r="M10" s="67">
        <v>1246.7374055885973</v>
      </c>
      <c r="N10" s="67">
        <v>5.2807499999999985</v>
      </c>
      <c r="O10" s="67">
        <v>81.698877146777704</v>
      </c>
      <c r="P10" s="67">
        <v>3919.0125717087994</v>
      </c>
      <c r="Q10" s="67">
        <v>4.96983481534091</v>
      </c>
      <c r="R10" s="67">
        <v>137.75540000000001</v>
      </c>
      <c r="S10" s="67">
        <v>48.510177265445826</v>
      </c>
      <c r="T10" s="67">
        <v>1362.0907065293895</v>
      </c>
      <c r="U10" s="67">
        <v>19.970707632</v>
      </c>
      <c r="V10" s="69">
        <v>1111.7538422847144</v>
      </c>
      <c r="W10" s="96">
        <f t="shared" si="0"/>
        <v>18106.674137925096</v>
      </c>
    </row>
    <row r="11" spans="1:23">
      <c r="A11" s="65" t="s">
        <v>38</v>
      </c>
      <c r="B11" s="66">
        <v>2.9585496999999995E-2</v>
      </c>
      <c r="C11" s="67">
        <v>17.769043665394378</v>
      </c>
      <c r="D11" s="67">
        <v>68.481115999999986</v>
      </c>
      <c r="E11" s="67">
        <v>7.0300500000000004E-3</v>
      </c>
      <c r="F11" s="67">
        <v>8.1387019039714847E-2</v>
      </c>
      <c r="G11" s="67">
        <v>6.9331000000000004E-2</v>
      </c>
      <c r="H11" s="67">
        <v>4.1383600999999992E-2</v>
      </c>
      <c r="I11" s="67">
        <v>5.1583017178125719</v>
      </c>
      <c r="J11" s="67">
        <v>6.6887035186878538</v>
      </c>
      <c r="K11" s="67">
        <v>5.6315812200000002E-2</v>
      </c>
      <c r="L11" s="67">
        <v>7986.663661999999</v>
      </c>
      <c r="M11" s="67">
        <v>1567.5786862945342</v>
      </c>
      <c r="N11" s="67">
        <v>501.47572725000009</v>
      </c>
      <c r="O11" s="67">
        <v>0.85950905983271375</v>
      </c>
      <c r="P11" s="67">
        <v>84.485553924877308</v>
      </c>
      <c r="Q11" s="67">
        <v>4.64224489583333E-2</v>
      </c>
      <c r="R11" s="68"/>
      <c r="S11" s="67">
        <v>0.23282010999999997</v>
      </c>
      <c r="T11" s="67">
        <v>15.178265731696996</v>
      </c>
      <c r="U11" s="67">
        <v>0.35709534999999998</v>
      </c>
      <c r="V11" s="69">
        <v>7.6869250044943316</v>
      </c>
      <c r="W11" s="96">
        <f t="shared" si="0"/>
        <v>10262.946865055528</v>
      </c>
    </row>
    <row r="12" spans="1:23">
      <c r="A12" s="65" t="s">
        <v>39</v>
      </c>
      <c r="B12" s="66">
        <v>3.6735633140000017</v>
      </c>
      <c r="C12" s="67">
        <v>297.95498155090149</v>
      </c>
      <c r="D12" s="67">
        <v>549.14480000000015</v>
      </c>
      <c r="E12" s="67">
        <v>0.17485449999999997</v>
      </c>
      <c r="F12" s="67">
        <v>0.6580838258876246</v>
      </c>
      <c r="G12" s="67">
        <v>16.221344999999999</v>
      </c>
      <c r="H12" s="67">
        <v>4.8909127999999997</v>
      </c>
      <c r="I12" s="67">
        <v>696.26020455999981</v>
      </c>
      <c r="J12" s="67">
        <v>138.21041876430689</v>
      </c>
      <c r="K12" s="67">
        <v>1.6109606900000002</v>
      </c>
      <c r="L12" s="67">
        <v>11443.204625999999</v>
      </c>
      <c r="M12" s="67">
        <v>592.45554561169399</v>
      </c>
      <c r="N12" s="67">
        <v>6.9120000000000008</v>
      </c>
      <c r="O12" s="67">
        <v>21.788060049475163</v>
      </c>
      <c r="P12" s="67">
        <v>1649.2940611901695</v>
      </c>
      <c r="Q12" s="67">
        <v>1.7014523315247401</v>
      </c>
      <c r="R12" s="67">
        <v>670.59283442129981</v>
      </c>
      <c r="S12" s="67">
        <v>42.985621030460798</v>
      </c>
      <c r="T12" s="67">
        <v>345.71287173636404</v>
      </c>
      <c r="U12" s="67">
        <v>45.621766200000003</v>
      </c>
      <c r="V12" s="69">
        <v>390.03294992794099</v>
      </c>
      <c r="W12" s="96">
        <f t="shared" si="0"/>
        <v>16919.101913504026</v>
      </c>
    </row>
    <row r="13" spans="1:23">
      <c r="A13" s="65" t="s">
        <v>40</v>
      </c>
      <c r="B13" s="66">
        <v>9.2824328200000021</v>
      </c>
      <c r="C13" s="67">
        <v>113.23630953832026</v>
      </c>
      <c r="D13" s="67">
        <v>521.20816999999988</v>
      </c>
      <c r="E13" s="67">
        <v>4.3643950000000001E-2</v>
      </c>
      <c r="F13" s="67">
        <v>0.1405038980642877</v>
      </c>
      <c r="G13" s="67">
        <v>232.16290000000001</v>
      </c>
      <c r="H13" s="67">
        <v>1.2059507299999999</v>
      </c>
      <c r="I13" s="67">
        <v>240.66813565087352</v>
      </c>
      <c r="J13" s="67">
        <v>51.74557811095405</v>
      </c>
      <c r="K13" s="67">
        <v>0.4914999095</v>
      </c>
      <c r="L13" s="67">
        <v>12034.687033999999</v>
      </c>
      <c r="M13" s="67">
        <v>186.05460138784966</v>
      </c>
      <c r="N13" s="67">
        <v>10.080945</v>
      </c>
      <c r="O13" s="67">
        <v>6.1535872146797219</v>
      </c>
      <c r="P13" s="67">
        <v>582.24875310002028</v>
      </c>
      <c r="Q13" s="67">
        <v>0.27745008808750099</v>
      </c>
      <c r="R13" s="67">
        <v>5</v>
      </c>
      <c r="S13" s="67">
        <v>9.3497648149713601</v>
      </c>
      <c r="T13" s="67">
        <v>119.65961583056492</v>
      </c>
      <c r="U13" s="67">
        <v>3.34097E-4</v>
      </c>
      <c r="V13" s="69">
        <v>73.802079390829661</v>
      </c>
      <c r="W13" s="96">
        <f t="shared" si="0"/>
        <v>14197.499289531714</v>
      </c>
    </row>
    <row r="14" spans="1:23">
      <c r="A14" s="65" t="s">
        <v>41</v>
      </c>
      <c r="B14" s="66">
        <v>0.39568266999999996</v>
      </c>
      <c r="C14" s="67">
        <v>19.571000752568693</v>
      </c>
      <c r="D14" s="67">
        <v>57.550502000000002</v>
      </c>
      <c r="E14" s="67">
        <v>6.6433500000000001E-3</v>
      </c>
      <c r="F14" s="67">
        <v>8.7332423363920039E-2</v>
      </c>
      <c r="G14" s="67">
        <v>17.454042999999999</v>
      </c>
      <c r="H14" s="67">
        <v>0.23375723900000001</v>
      </c>
      <c r="I14" s="67">
        <v>40.159935837035093</v>
      </c>
      <c r="J14" s="67">
        <v>13.330509886404</v>
      </c>
      <c r="K14" s="67">
        <v>1.6725211E-2</v>
      </c>
      <c r="L14" s="67">
        <v>32596.83005</v>
      </c>
      <c r="M14" s="67">
        <v>865.7277183235924</v>
      </c>
      <c r="N14" s="67">
        <v>5.3031289999999993</v>
      </c>
      <c r="O14" s="67">
        <v>5.1293823656637763</v>
      </c>
      <c r="P14" s="67">
        <v>171.59812353421404</v>
      </c>
      <c r="Q14" s="67">
        <v>1.8569671534848502E-2</v>
      </c>
      <c r="R14" s="68"/>
      <c r="S14" s="67">
        <v>1.600951</v>
      </c>
      <c r="T14" s="67">
        <v>27.432357104914512</v>
      </c>
      <c r="U14" s="68"/>
      <c r="V14" s="69">
        <v>12.834769933136332</v>
      </c>
      <c r="W14" s="96">
        <f t="shared" si="0"/>
        <v>33835.281183302432</v>
      </c>
    </row>
    <row r="15" spans="1:23">
      <c r="A15" s="65" t="s">
        <v>42</v>
      </c>
      <c r="B15" s="66">
        <v>15.636236541999999</v>
      </c>
      <c r="C15" s="67">
        <v>175.75638797875192</v>
      </c>
      <c r="D15" s="67">
        <v>2783.911270000001</v>
      </c>
      <c r="E15" s="67">
        <v>0.103963</v>
      </c>
      <c r="F15" s="67">
        <v>1.3733024251639998</v>
      </c>
      <c r="G15" s="67">
        <v>220.9537</v>
      </c>
      <c r="H15" s="67">
        <v>1.9226516600000001</v>
      </c>
      <c r="I15" s="67">
        <v>36.288770962145229</v>
      </c>
      <c r="J15" s="67">
        <v>101.00011364759042</v>
      </c>
      <c r="K15" s="67">
        <v>0.99201947000000001</v>
      </c>
      <c r="L15" s="67">
        <v>8030.9222909999999</v>
      </c>
      <c r="M15" s="67">
        <v>200.63895328243868</v>
      </c>
      <c r="N15" s="67">
        <v>313.09865349999995</v>
      </c>
      <c r="O15" s="67">
        <v>6.6698480692465436</v>
      </c>
      <c r="P15" s="67">
        <v>1059.9929222206185</v>
      </c>
      <c r="Q15" s="67">
        <v>0.74466428756060599</v>
      </c>
      <c r="R15" s="68"/>
      <c r="S15" s="67">
        <v>50.712788820531756</v>
      </c>
      <c r="T15" s="67">
        <v>61.231720492550821</v>
      </c>
      <c r="U15" s="67">
        <v>0.65881680400000009</v>
      </c>
      <c r="V15" s="69">
        <v>196.06578815463797</v>
      </c>
      <c r="W15" s="96">
        <f t="shared" si="0"/>
        <v>13258.674862317237</v>
      </c>
    </row>
    <row r="16" spans="1:23">
      <c r="A16" s="65" t="s">
        <v>43</v>
      </c>
      <c r="B16" s="66">
        <v>2.8128009999999998E-2</v>
      </c>
      <c r="C16" s="67">
        <v>6.7691595572256205</v>
      </c>
      <c r="D16" s="67">
        <v>37.242038000000001</v>
      </c>
      <c r="E16" s="67">
        <v>3.147305E-3</v>
      </c>
      <c r="F16" s="67">
        <v>5.9617241169578936E-2</v>
      </c>
      <c r="G16" s="67">
        <v>561.82190100000003</v>
      </c>
      <c r="H16" s="67">
        <v>8.1937802000000004E-2</v>
      </c>
      <c r="I16" s="67">
        <v>3.5253135276642347</v>
      </c>
      <c r="J16" s="67">
        <v>3.8498918420944777</v>
      </c>
      <c r="K16" s="67">
        <v>6.5971070949999988E-2</v>
      </c>
      <c r="L16" s="67">
        <v>5214.111476</v>
      </c>
      <c r="M16" s="67">
        <v>91.435853551017047</v>
      </c>
      <c r="N16" s="67">
        <v>163.93237707500003</v>
      </c>
      <c r="O16" s="67">
        <v>0.4930635903448175</v>
      </c>
      <c r="P16" s="67">
        <v>63.355216365284562</v>
      </c>
      <c r="Q16" s="67">
        <v>1.89640361105833E-2</v>
      </c>
      <c r="R16" s="68"/>
      <c r="S16" s="68"/>
      <c r="T16" s="67">
        <v>2.5522953502174222</v>
      </c>
      <c r="U16" s="67">
        <v>0.29859106000000002</v>
      </c>
      <c r="V16" s="69">
        <v>3.7506007683874865</v>
      </c>
      <c r="W16" s="96">
        <f t="shared" si="0"/>
        <v>6153.3955431524664</v>
      </c>
    </row>
    <row r="17" spans="1:23">
      <c r="A17" s="65" t="s">
        <v>44</v>
      </c>
      <c r="B17" s="66">
        <v>40.386545140999999</v>
      </c>
      <c r="C17" s="67">
        <v>332.89758601408641</v>
      </c>
      <c r="D17" s="67">
        <v>4964.9125999999997</v>
      </c>
      <c r="E17" s="67">
        <v>0.13681599999999999</v>
      </c>
      <c r="F17" s="67">
        <v>0.29949335261716825</v>
      </c>
      <c r="G17" s="67">
        <v>112.35753000000001</v>
      </c>
      <c r="H17" s="67">
        <v>3.3035437999999999</v>
      </c>
      <c r="I17" s="67">
        <v>289.51395083690198</v>
      </c>
      <c r="J17" s="67">
        <v>133.25172743493627</v>
      </c>
      <c r="K17" s="67">
        <v>0.88769133500000019</v>
      </c>
      <c r="L17" s="67">
        <v>15810.563644</v>
      </c>
      <c r="M17" s="67">
        <v>606.9370071890803</v>
      </c>
      <c r="N17" s="67">
        <v>122.5180685</v>
      </c>
      <c r="O17" s="67">
        <v>14.663212557283449</v>
      </c>
      <c r="P17" s="67">
        <v>1515.6088582115085</v>
      </c>
      <c r="Q17" s="67">
        <v>0.84826543355029604</v>
      </c>
      <c r="R17" s="68"/>
      <c r="S17" s="67">
        <v>18.771292788980077</v>
      </c>
      <c r="T17" s="67">
        <v>78.6667797770981</v>
      </c>
      <c r="U17" s="67">
        <v>3.9957400000000002E-3</v>
      </c>
      <c r="V17" s="69">
        <v>217.10444167851992</v>
      </c>
      <c r="W17" s="96">
        <f t="shared" si="0"/>
        <v>24263.633049790562</v>
      </c>
    </row>
    <row r="18" spans="1:23">
      <c r="A18" s="65" t="s">
        <v>45</v>
      </c>
      <c r="B18" s="66">
        <v>4.5949555239999995</v>
      </c>
      <c r="C18" s="67">
        <v>165.28890326518317</v>
      </c>
      <c r="D18" s="67">
        <v>360.52079999999995</v>
      </c>
      <c r="E18" s="67">
        <v>0.103731</v>
      </c>
      <c r="F18" s="67">
        <v>1.1622729006524417</v>
      </c>
      <c r="G18" s="67">
        <v>318.4289</v>
      </c>
      <c r="H18" s="67">
        <v>4.1649537100000007</v>
      </c>
      <c r="I18" s="67">
        <v>50.29896788027974</v>
      </c>
      <c r="J18" s="67">
        <v>94.284596191459229</v>
      </c>
      <c r="K18" s="67">
        <v>1.1573797299999999</v>
      </c>
      <c r="L18" s="67">
        <v>17218.929665</v>
      </c>
      <c r="M18" s="67">
        <v>690.39721447475222</v>
      </c>
      <c r="N18" s="67">
        <v>39.136536000000035</v>
      </c>
      <c r="O18" s="67">
        <v>21.042710962155226</v>
      </c>
      <c r="P18" s="67">
        <v>1138.641336203669</v>
      </c>
      <c r="Q18" s="67">
        <v>1.0431331502083301</v>
      </c>
      <c r="R18" s="67">
        <v>140.70000000000002</v>
      </c>
      <c r="S18" s="67">
        <v>1.61909791</v>
      </c>
      <c r="T18" s="67">
        <v>244.87602047137821</v>
      </c>
      <c r="U18" s="67">
        <v>7.8202354927999993</v>
      </c>
      <c r="V18" s="69">
        <v>235.90999202184705</v>
      </c>
      <c r="W18" s="96">
        <f t="shared" si="0"/>
        <v>20740.121401888387</v>
      </c>
    </row>
    <row r="19" spans="1:23">
      <c r="A19" s="65" t="s">
        <v>46</v>
      </c>
      <c r="B19" s="66">
        <v>2.5784589700000002</v>
      </c>
      <c r="C19" s="67">
        <v>315.81167735499503</v>
      </c>
      <c r="D19" s="67">
        <v>394.92884000000021</v>
      </c>
      <c r="E19" s="67">
        <v>8.5846499999999992E-2</v>
      </c>
      <c r="F19" s="67">
        <v>3.5953578991103536</v>
      </c>
      <c r="G19" s="68"/>
      <c r="H19" s="67">
        <v>3.4481874000000001</v>
      </c>
      <c r="I19" s="67">
        <v>47.947793939999961</v>
      </c>
      <c r="J19" s="67">
        <v>48.085577061449094</v>
      </c>
      <c r="K19" s="67">
        <v>0.96475785500000011</v>
      </c>
      <c r="L19" s="67">
        <v>1893.7158930000001</v>
      </c>
      <c r="M19" s="67">
        <v>233.80009418101653</v>
      </c>
      <c r="N19" s="67">
        <v>0.16875000000000001</v>
      </c>
      <c r="O19" s="67">
        <v>40.861005574324814</v>
      </c>
      <c r="P19" s="67">
        <v>997.15895439728274</v>
      </c>
      <c r="Q19" s="67">
        <v>0.31503903192708299</v>
      </c>
      <c r="R19" s="67">
        <v>43</v>
      </c>
      <c r="S19" s="68"/>
      <c r="T19" s="67">
        <v>281.88697804087212</v>
      </c>
      <c r="U19" s="67">
        <v>39.946005745200203</v>
      </c>
      <c r="V19" s="69">
        <v>166.10492170465136</v>
      </c>
      <c r="W19" s="96">
        <f t="shared" si="0"/>
        <v>4514.4041386558292</v>
      </c>
    </row>
    <row r="20" spans="1:23">
      <c r="A20" s="65" t="s">
        <v>47</v>
      </c>
      <c r="B20" s="66">
        <v>4.7791426140000013</v>
      </c>
      <c r="C20" s="67">
        <v>146.97434613352192</v>
      </c>
      <c r="D20" s="67">
        <v>144.29186999999996</v>
      </c>
      <c r="E20" s="67">
        <v>4.4988049999999995E-2</v>
      </c>
      <c r="F20" s="67">
        <v>0.9890012592910179</v>
      </c>
      <c r="G20" s="67">
        <v>2658.2068180000001</v>
      </c>
      <c r="H20" s="67">
        <v>1.58379577</v>
      </c>
      <c r="I20" s="67">
        <v>63.851729934885071</v>
      </c>
      <c r="J20" s="67">
        <v>48.013935675253123</v>
      </c>
      <c r="K20" s="67">
        <v>0.78675217399999997</v>
      </c>
      <c r="L20" s="67">
        <v>15659.306105</v>
      </c>
      <c r="M20" s="67">
        <v>389.61012502952701</v>
      </c>
      <c r="N20" s="67">
        <v>16.550499999999996</v>
      </c>
      <c r="O20" s="67">
        <v>22.227005970607792</v>
      </c>
      <c r="P20" s="67">
        <v>590.22076928848207</v>
      </c>
      <c r="Q20" s="67">
        <v>0.16848331790625001</v>
      </c>
      <c r="R20" s="67">
        <v>44</v>
      </c>
      <c r="S20" s="68"/>
      <c r="T20" s="67">
        <v>121.19459298648226</v>
      </c>
      <c r="U20" s="67">
        <v>28.4280752839</v>
      </c>
      <c r="V20" s="69">
        <v>66.277413349363187</v>
      </c>
      <c r="W20" s="96">
        <f t="shared" si="0"/>
        <v>20007.505449837216</v>
      </c>
    </row>
    <row r="21" spans="1:23">
      <c r="A21" s="65" t="s">
        <v>48</v>
      </c>
      <c r="B21" s="66">
        <v>509.3834883486997</v>
      </c>
      <c r="C21" s="67">
        <v>3209.9700778699894</v>
      </c>
      <c r="D21" s="67">
        <v>8887.0070999999989</v>
      </c>
      <c r="E21" s="67">
        <v>6.9938499999999992</v>
      </c>
      <c r="F21" s="67">
        <v>90.452776551656257</v>
      </c>
      <c r="G21" s="67">
        <v>57.775227999999998</v>
      </c>
      <c r="H21" s="67">
        <v>153.76671100000007</v>
      </c>
      <c r="I21" s="67">
        <v>2730.6087975753626</v>
      </c>
      <c r="J21" s="67">
        <v>729.03176394580998</v>
      </c>
      <c r="K21" s="67">
        <v>17.295683950000001</v>
      </c>
      <c r="L21" s="67">
        <v>18484.690068</v>
      </c>
      <c r="M21" s="67">
        <v>6798.6721211388476</v>
      </c>
      <c r="N21" s="67">
        <v>7.8750000000000001E-2</v>
      </c>
      <c r="O21" s="67">
        <v>226.90950233195346</v>
      </c>
      <c r="P21" s="67">
        <v>16831.27558972218</v>
      </c>
      <c r="Q21" s="67">
        <v>31.222558183137799</v>
      </c>
      <c r="R21" s="67">
        <v>1023.6430000000008</v>
      </c>
      <c r="S21" s="67">
        <v>59.034196232069746</v>
      </c>
      <c r="T21" s="67">
        <v>4242.7423385630264</v>
      </c>
      <c r="U21" s="67">
        <v>166.2309394093995</v>
      </c>
      <c r="V21" s="69">
        <v>7215.5310810375568</v>
      </c>
      <c r="W21" s="96">
        <f t="shared" si="0"/>
        <v>71472.315621859685</v>
      </c>
    </row>
    <row r="22" spans="1:23">
      <c r="A22" s="65" t="s">
        <v>49</v>
      </c>
      <c r="B22" s="66">
        <v>11.816172327</v>
      </c>
      <c r="C22" s="67">
        <v>606.38361376410467</v>
      </c>
      <c r="D22" s="67">
        <v>1166.6507000000001</v>
      </c>
      <c r="E22" s="67">
        <v>0.41620000000000001</v>
      </c>
      <c r="F22" s="67">
        <v>8.6418156775397854</v>
      </c>
      <c r="G22" s="68"/>
      <c r="H22" s="67">
        <v>11.786136199999998</v>
      </c>
      <c r="I22" s="67">
        <v>372.17124541305037</v>
      </c>
      <c r="J22" s="67">
        <v>112.55566899606839</v>
      </c>
      <c r="K22" s="67">
        <v>2.581327505</v>
      </c>
      <c r="L22" s="67">
        <v>5665.8655520000011</v>
      </c>
      <c r="M22" s="67">
        <v>691.47464730434933</v>
      </c>
      <c r="N22" s="68"/>
      <c r="O22" s="67">
        <v>62.918938812202782</v>
      </c>
      <c r="P22" s="67">
        <v>2932.8200832759412</v>
      </c>
      <c r="Q22" s="67">
        <v>1.6963175122760601</v>
      </c>
      <c r="R22" s="67">
        <v>142.29150000000001</v>
      </c>
      <c r="S22" s="67">
        <v>0.76454562000000004</v>
      </c>
      <c r="T22" s="67">
        <v>1170.499839771124</v>
      </c>
      <c r="U22" s="67">
        <v>28.388856923200603</v>
      </c>
      <c r="V22" s="69">
        <v>564.55736105385881</v>
      </c>
      <c r="W22" s="96">
        <f t="shared" si="0"/>
        <v>13554.280522155719</v>
      </c>
    </row>
    <row r="23" spans="1:23">
      <c r="A23" s="65" t="s">
        <v>50</v>
      </c>
      <c r="B23" s="66">
        <v>5.6451097179999996</v>
      </c>
      <c r="C23" s="67">
        <v>86.950337313355647</v>
      </c>
      <c r="D23" s="67">
        <v>280.9991</v>
      </c>
      <c r="E23" s="67">
        <v>7.3346999999999996E-2</v>
      </c>
      <c r="F23" s="67">
        <v>1.569297006680358</v>
      </c>
      <c r="G23" s="67">
        <v>113.00399500000002</v>
      </c>
      <c r="H23" s="67">
        <v>3.8165863</v>
      </c>
      <c r="I23" s="67">
        <v>72.861574146980544</v>
      </c>
      <c r="J23" s="67">
        <v>65.199479414751366</v>
      </c>
      <c r="K23" s="67">
        <v>0.42697341500000008</v>
      </c>
      <c r="L23" s="67">
        <v>23324.943962000001</v>
      </c>
      <c r="M23" s="67">
        <v>577.78607885359463</v>
      </c>
      <c r="N23" s="67">
        <v>26.2344625675</v>
      </c>
      <c r="O23" s="67">
        <v>9.5654056216097363</v>
      </c>
      <c r="P23" s="67">
        <v>1078.0796202842262</v>
      </c>
      <c r="Q23" s="67">
        <v>0.67966877276789806</v>
      </c>
      <c r="R23" s="68"/>
      <c r="S23" s="67">
        <v>1.7795699999999999</v>
      </c>
      <c r="T23" s="67">
        <v>143.49892584984042</v>
      </c>
      <c r="U23" s="67">
        <v>5.0412799999999995E-4</v>
      </c>
      <c r="V23" s="69">
        <v>91.748693514046153</v>
      </c>
      <c r="W23" s="96">
        <f t="shared" si="0"/>
        <v>25884.86269090635</v>
      </c>
    </row>
    <row r="24" spans="1:23">
      <c r="A24" s="65" t="s">
        <v>51</v>
      </c>
      <c r="B24" s="66">
        <v>3.867404461800001</v>
      </c>
      <c r="C24" s="67">
        <v>42.669879898836946</v>
      </c>
      <c r="D24" s="67">
        <v>198.53180999999992</v>
      </c>
      <c r="E24" s="67">
        <v>2.1707199999999999E-2</v>
      </c>
      <c r="F24" s="67">
        <v>0.54159848489888995</v>
      </c>
      <c r="G24" s="67">
        <v>1610.6624240000001</v>
      </c>
      <c r="H24" s="67">
        <v>0.72942488999999999</v>
      </c>
      <c r="I24" s="67">
        <v>56.383228401093611</v>
      </c>
      <c r="J24" s="67">
        <v>30.713349634398543</v>
      </c>
      <c r="K24" s="67">
        <v>0.34548342849999997</v>
      </c>
      <c r="L24" s="67">
        <v>22080.888357</v>
      </c>
      <c r="M24" s="67">
        <v>556.75820639320182</v>
      </c>
      <c r="N24" s="67">
        <v>54.743749999999984</v>
      </c>
      <c r="O24" s="67">
        <v>7.8827148034070067</v>
      </c>
      <c r="P24" s="67">
        <v>406.10685587873229</v>
      </c>
      <c r="Q24" s="67">
        <v>0.17497803217670499</v>
      </c>
      <c r="R24" s="67">
        <v>200.5</v>
      </c>
      <c r="S24" s="67">
        <v>85.846507835287667</v>
      </c>
      <c r="T24" s="67">
        <v>72.152501619490693</v>
      </c>
      <c r="U24" s="67">
        <v>0.83544052999999996</v>
      </c>
      <c r="V24" s="69">
        <v>67.681618315932567</v>
      </c>
      <c r="W24" s="96">
        <f t="shared" si="0"/>
        <v>25478.037240807764</v>
      </c>
    </row>
    <row r="25" spans="1:23">
      <c r="A25" s="65" t="s">
        <v>52</v>
      </c>
      <c r="B25" s="66">
        <v>8.9253661200000014</v>
      </c>
      <c r="C25" s="67">
        <v>152.9838034226174</v>
      </c>
      <c r="D25" s="67">
        <v>388.83353999999997</v>
      </c>
      <c r="E25" s="67">
        <v>0.11566850000000001</v>
      </c>
      <c r="F25" s="67">
        <v>1.1868610659514838</v>
      </c>
      <c r="G25" s="67">
        <v>0.58098200000000011</v>
      </c>
      <c r="H25" s="67">
        <v>4.1745420999999983</v>
      </c>
      <c r="I25" s="67">
        <v>65.087635270000007</v>
      </c>
      <c r="J25" s="67">
        <v>130.57206377877657</v>
      </c>
      <c r="K25" s="67">
        <v>1.7218332699999996</v>
      </c>
      <c r="L25" s="67">
        <v>20914.054384000003</v>
      </c>
      <c r="M25" s="67">
        <v>501.25920836417851</v>
      </c>
      <c r="N25" s="67">
        <v>29.385000000000016</v>
      </c>
      <c r="O25" s="67">
        <v>44.49251657724038</v>
      </c>
      <c r="P25" s="67">
        <v>1588.1399114276642</v>
      </c>
      <c r="Q25" s="67">
        <v>0.77070032183712101</v>
      </c>
      <c r="R25" s="67">
        <v>221.23809999999989</v>
      </c>
      <c r="S25" s="67">
        <v>28.090701645230386</v>
      </c>
      <c r="T25" s="67">
        <v>256.38406149507165</v>
      </c>
      <c r="U25" s="68"/>
      <c r="V25" s="69">
        <v>229.08532594580348</v>
      </c>
      <c r="W25" s="96">
        <f t="shared" si="0"/>
        <v>24567.08220530437</v>
      </c>
    </row>
    <row r="26" spans="1:23">
      <c r="A26" s="65" t="s">
        <v>53</v>
      </c>
      <c r="B26" s="66">
        <v>1.7131547399999998</v>
      </c>
      <c r="C26" s="67">
        <v>63.534012707779546</v>
      </c>
      <c r="D26" s="67">
        <v>210.12148999999997</v>
      </c>
      <c r="E26" s="67">
        <v>1.381425E-2</v>
      </c>
      <c r="F26" s="67">
        <v>0.42503911756439378</v>
      </c>
      <c r="G26" s="67">
        <v>44.356875000000002</v>
      </c>
      <c r="H26" s="67">
        <v>0.49603047</v>
      </c>
      <c r="I26" s="67">
        <v>53.425048767298946</v>
      </c>
      <c r="J26" s="67">
        <v>20.794225876936306</v>
      </c>
      <c r="K26" s="67">
        <v>8.6330804999999997E-2</v>
      </c>
      <c r="L26" s="67">
        <v>12863.082684999999</v>
      </c>
      <c r="M26" s="67">
        <v>280.7836239201053</v>
      </c>
      <c r="N26" s="67">
        <v>43.623537750000004</v>
      </c>
      <c r="O26" s="67">
        <v>2.1307543982705885</v>
      </c>
      <c r="P26" s="67">
        <v>319.25904840797909</v>
      </c>
      <c r="Q26" s="67">
        <v>9.2953824317784095E-2</v>
      </c>
      <c r="R26" s="68"/>
      <c r="S26" s="67">
        <v>37.988407145100879</v>
      </c>
      <c r="T26" s="67">
        <v>11.525573814460971</v>
      </c>
      <c r="U26" s="67">
        <v>7.60793E-6</v>
      </c>
      <c r="V26" s="69">
        <v>18.950184893036045</v>
      </c>
      <c r="W26" s="96">
        <f t="shared" si="0"/>
        <v>13972.402798495781</v>
      </c>
    </row>
    <row r="27" spans="1:23">
      <c r="A27" s="65" t="s">
        <v>54</v>
      </c>
      <c r="B27" s="66">
        <v>10.772819260000002</v>
      </c>
      <c r="C27" s="67">
        <v>271.5705921959343</v>
      </c>
      <c r="D27" s="67">
        <v>276.11691000000008</v>
      </c>
      <c r="E27" s="67">
        <v>6.7226499999999995E-2</v>
      </c>
      <c r="F27" s="67">
        <v>0.89061162201545618</v>
      </c>
      <c r="G27" s="67">
        <v>18.388210000000001</v>
      </c>
      <c r="H27" s="67">
        <v>2.257499999999999</v>
      </c>
      <c r="I27" s="67">
        <v>33.190393348225633</v>
      </c>
      <c r="J27" s="67">
        <v>91.905535387278235</v>
      </c>
      <c r="K27" s="67">
        <v>1.2448666850000001</v>
      </c>
      <c r="L27" s="67">
        <v>11635.274072</v>
      </c>
      <c r="M27" s="67">
        <v>376.08705881797704</v>
      </c>
      <c r="N27" s="67">
        <v>6.5520000000000014</v>
      </c>
      <c r="O27" s="67">
        <v>40.506648652899614</v>
      </c>
      <c r="P27" s="67">
        <v>966.34757613207614</v>
      </c>
      <c r="Q27" s="67">
        <v>0.426630885984849</v>
      </c>
      <c r="R27" s="67">
        <v>166.1</v>
      </c>
      <c r="S27" s="67">
        <v>1.2501517499999999</v>
      </c>
      <c r="T27" s="67">
        <v>205.18099670187229</v>
      </c>
      <c r="U27" s="67">
        <v>5.8061542999999997E-3</v>
      </c>
      <c r="V27" s="69">
        <v>131.43306202121656</v>
      </c>
      <c r="W27" s="96">
        <f t="shared" si="0"/>
        <v>14235.568668114782</v>
      </c>
    </row>
    <row r="28" spans="1:23">
      <c r="A28" s="65" t="s">
        <v>55</v>
      </c>
      <c r="B28" s="66">
        <v>6.9737833579999995</v>
      </c>
      <c r="C28" s="67">
        <v>108.87444825681773</v>
      </c>
      <c r="D28" s="67">
        <v>790.45226000000048</v>
      </c>
      <c r="E28" s="67">
        <v>6.5457500000000002E-2</v>
      </c>
      <c r="F28" s="67">
        <v>0.27839627601178102</v>
      </c>
      <c r="G28" s="67">
        <v>345.01059099999998</v>
      </c>
      <c r="H28" s="67">
        <v>2.2506901500000001</v>
      </c>
      <c r="I28" s="67">
        <v>254.27951947949538</v>
      </c>
      <c r="J28" s="67">
        <v>69.952780960946228</v>
      </c>
      <c r="K28" s="67">
        <v>0.62808448249999993</v>
      </c>
      <c r="L28" s="67">
        <v>58641.00733</v>
      </c>
      <c r="M28" s="67">
        <v>327.60658517985161</v>
      </c>
      <c r="N28" s="67">
        <v>53.920203999999998</v>
      </c>
      <c r="O28" s="67">
        <v>7.7620223386670508</v>
      </c>
      <c r="P28" s="67">
        <v>832.35972086732193</v>
      </c>
      <c r="Q28" s="67">
        <v>0.263657672008902</v>
      </c>
      <c r="R28" s="68"/>
      <c r="S28" s="67">
        <v>2.5324434299999998</v>
      </c>
      <c r="T28" s="67">
        <v>141.59521116484794</v>
      </c>
      <c r="U28" s="68"/>
      <c r="V28" s="69">
        <v>78.400431043302632</v>
      </c>
      <c r="W28" s="96">
        <f t="shared" si="0"/>
        <v>61664.213617159774</v>
      </c>
    </row>
    <row r="29" spans="1:23">
      <c r="A29" s="65" t="s">
        <v>56</v>
      </c>
      <c r="B29" s="66">
        <v>0.67090035699999995</v>
      </c>
      <c r="C29" s="67">
        <v>65.245616730390353</v>
      </c>
      <c r="D29" s="67">
        <v>126.03213000000004</v>
      </c>
      <c r="E29" s="67">
        <v>2.8317999999999996E-2</v>
      </c>
      <c r="F29" s="67">
        <v>0.22041001788915021</v>
      </c>
      <c r="G29" s="67">
        <v>0.74430299999999994</v>
      </c>
      <c r="H29" s="67">
        <v>1.56674292</v>
      </c>
      <c r="I29" s="67">
        <v>19.385486772075591</v>
      </c>
      <c r="J29" s="67">
        <v>33.931733921789125</v>
      </c>
      <c r="K29" s="67">
        <v>0.53356757299999991</v>
      </c>
      <c r="L29" s="67">
        <v>8288.4963719999996</v>
      </c>
      <c r="M29" s="67">
        <v>383.06781897239733</v>
      </c>
      <c r="N29" s="67">
        <v>20.339999999999996</v>
      </c>
      <c r="O29" s="67">
        <v>7.1100509902905049</v>
      </c>
      <c r="P29" s="67">
        <v>370.18678262182016</v>
      </c>
      <c r="Q29" s="67">
        <v>0.188511778125</v>
      </c>
      <c r="R29" s="67">
        <v>35</v>
      </c>
      <c r="S29" s="68"/>
      <c r="T29" s="67">
        <v>81.319488098125788</v>
      </c>
      <c r="U29" s="67">
        <v>11.647578020385899</v>
      </c>
      <c r="V29" s="69">
        <v>41.128362347669942</v>
      </c>
      <c r="W29" s="96">
        <f t="shared" si="0"/>
        <v>9486.844174120959</v>
      </c>
    </row>
    <row r="30" spans="1:23">
      <c r="A30" s="65" t="s">
        <v>57</v>
      </c>
      <c r="B30" s="66">
        <v>0.18540198700000005</v>
      </c>
      <c r="C30" s="67">
        <v>69.2159159218117</v>
      </c>
      <c r="D30" s="67">
        <v>78.704759999999965</v>
      </c>
      <c r="E30" s="67">
        <v>1.30022E-2</v>
      </c>
      <c r="F30" s="67">
        <v>8.1847501063462863E-2</v>
      </c>
      <c r="G30" s="67">
        <v>26.267920000000004</v>
      </c>
      <c r="H30" s="67">
        <v>0.53027415999999983</v>
      </c>
      <c r="I30" s="67">
        <v>8.1957543867905116</v>
      </c>
      <c r="J30" s="67">
        <v>23.800883117089136</v>
      </c>
      <c r="K30" s="67">
        <v>0.11100653000000001</v>
      </c>
      <c r="L30" s="67">
        <v>22891.629104</v>
      </c>
      <c r="M30" s="67">
        <v>605.70339082509133</v>
      </c>
      <c r="N30" s="67">
        <v>84.740582999999987</v>
      </c>
      <c r="O30" s="67">
        <v>2.8036269400021756</v>
      </c>
      <c r="P30" s="67">
        <v>274.70953566023206</v>
      </c>
      <c r="Q30" s="67">
        <v>9.4868474728373106E-2</v>
      </c>
      <c r="R30" s="67">
        <v>142</v>
      </c>
      <c r="S30" s="67">
        <v>1.79581363</v>
      </c>
      <c r="T30" s="67">
        <v>46.984021437269973</v>
      </c>
      <c r="U30" s="68"/>
      <c r="V30" s="69">
        <v>21.792532754570836</v>
      </c>
      <c r="W30" s="96">
        <f t="shared" si="0"/>
        <v>24279.36024252565</v>
      </c>
    </row>
    <row r="31" spans="1:23">
      <c r="A31" s="65" t="s">
        <v>58</v>
      </c>
      <c r="B31" s="66">
        <v>13.690060824</v>
      </c>
      <c r="C31" s="67">
        <v>1451.3715904777978</v>
      </c>
      <c r="D31" s="67">
        <v>3630.5626499999989</v>
      </c>
      <c r="E31" s="67">
        <v>1.57429</v>
      </c>
      <c r="F31" s="67">
        <v>27.64941221639009</v>
      </c>
      <c r="G31" s="67">
        <v>608.08466899999996</v>
      </c>
      <c r="H31" s="67">
        <v>39.609277999999989</v>
      </c>
      <c r="I31" s="67">
        <v>726.06137655796124</v>
      </c>
      <c r="J31" s="67">
        <v>314.06235911952001</v>
      </c>
      <c r="K31" s="67">
        <v>8.366086000000001</v>
      </c>
      <c r="L31" s="67">
        <v>14977.865719000001</v>
      </c>
      <c r="M31" s="67">
        <v>2406.4955579138255</v>
      </c>
      <c r="N31" s="67">
        <v>0.41175</v>
      </c>
      <c r="O31" s="67">
        <v>149.56819020956604</v>
      </c>
      <c r="P31" s="67">
        <v>8073.008645470949</v>
      </c>
      <c r="Q31" s="67">
        <v>8.3606950725322005</v>
      </c>
      <c r="R31" s="67">
        <v>402.94750000000016</v>
      </c>
      <c r="S31" s="67">
        <v>37.470931978109597</v>
      </c>
      <c r="T31" s="67">
        <v>1658.6131655885906</v>
      </c>
      <c r="U31" s="67">
        <v>45.656946753999996</v>
      </c>
      <c r="V31" s="69">
        <v>2143.8798043627498</v>
      </c>
      <c r="W31" s="96">
        <f t="shared" si="0"/>
        <v>36725.310678545997</v>
      </c>
    </row>
    <row r="32" spans="1:23">
      <c r="A32" s="65" t="s">
        <v>59</v>
      </c>
      <c r="B32" s="66">
        <v>36.962301456999995</v>
      </c>
      <c r="C32" s="67">
        <v>131.52143616073431</v>
      </c>
      <c r="D32" s="67">
        <v>87.70031400000002</v>
      </c>
      <c r="E32" s="67">
        <v>2.5231400000000001E-2</v>
      </c>
      <c r="F32" s="67">
        <v>0.47900291098135683</v>
      </c>
      <c r="G32" s="67">
        <v>0.29388000000000003</v>
      </c>
      <c r="H32" s="67">
        <v>1.6097440200000002</v>
      </c>
      <c r="I32" s="67">
        <v>98.11488538541127</v>
      </c>
      <c r="J32" s="67">
        <v>31.148508656124278</v>
      </c>
      <c r="K32" s="67">
        <v>0.21623143650000001</v>
      </c>
      <c r="L32" s="67">
        <v>1383.6675459000001</v>
      </c>
      <c r="M32" s="67">
        <v>211.92329959997375</v>
      </c>
      <c r="N32" s="67">
        <v>6.7499999999999999E-3</v>
      </c>
      <c r="O32" s="67">
        <v>28.170464579729042</v>
      </c>
      <c r="P32" s="67">
        <v>248.45270040122958</v>
      </c>
      <c r="Q32" s="67">
        <v>8.9335312310606096E-2</v>
      </c>
      <c r="R32" s="68"/>
      <c r="S32" s="68"/>
      <c r="T32" s="67">
        <v>65.815361294222853</v>
      </c>
      <c r="U32" s="67">
        <v>2.7498632406999399</v>
      </c>
      <c r="V32" s="69">
        <v>30.294991871502553</v>
      </c>
      <c r="W32" s="96">
        <f t="shared" si="0"/>
        <v>2359.2418476264197</v>
      </c>
    </row>
    <row r="33" spans="1:23">
      <c r="A33" s="65" t="s">
        <v>60</v>
      </c>
      <c r="B33" s="66">
        <v>9.5367252069999999</v>
      </c>
      <c r="C33" s="67">
        <v>483.73331190063158</v>
      </c>
      <c r="D33" s="67">
        <v>1244.7804000000006</v>
      </c>
      <c r="E33" s="67">
        <v>0.2391375</v>
      </c>
      <c r="F33" s="67">
        <v>6.2896605641214016</v>
      </c>
      <c r="G33" s="67">
        <v>30.446440000000003</v>
      </c>
      <c r="H33" s="67">
        <v>7.1632140999999985</v>
      </c>
      <c r="I33" s="67">
        <v>109.44125134999997</v>
      </c>
      <c r="J33" s="67">
        <v>154.98671674724662</v>
      </c>
      <c r="K33" s="67">
        <v>2.1398319749999999</v>
      </c>
      <c r="L33" s="67">
        <v>15489.779177</v>
      </c>
      <c r="M33" s="67">
        <v>877.81534092713196</v>
      </c>
      <c r="N33" s="67">
        <v>25.280033400000001</v>
      </c>
      <c r="O33" s="67">
        <v>36.720177509514748</v>
      </c>
      <c r="P33" s="67">
        <v>2101.0182325289265</v>
      </c>
      <c r="Q33" s="67">
        <v>1.4315634241449999</v>
      </c>
      <c r="R33" s="67">
        <v>1296.8918000000006</v>
      </c>
      <c r="S33" s="67">
        <v>9.7725869518679982</v>
      </c>
      <c r="T33" s="67">
        <v>392.07947219471748</v>
      </c>
      <c r="U33" s="67">
        <v>32.464360842699875</v>
      </c>
      <c r="V33" s="69">
        <v>356.16504515739285</v>
      </c>
      <c r="W33" s="96">
        <f t="shared" si="0"/>
        <v>22668.174479280402</v>
      </c>
    </row>
    <row r="34" spans="1:23">
      <c r="A34" s="65" t="s">
        <v>61</v>
      </c>
      <c r="B34" s="66">
        <v>6.0181800000000008E-2</v>
      </c>
      <c r="C34" s="67">
        <v>19.459219081685703</v>
      </c>
      <c r="D34" s="67">
        <v>63.988294999999972</v>
      </c>
      <c r="E34" s="67">
        <v>9.8568000000000006E-3</v>
      </c>
      <c r="F34" s="67">
        <v>0.1959301300988841</v>
      </c>
      <c r="G34" s="67">
        <v>86.690162000000001</v>
      </c>
      <c r="H34" s="67">
        <v>0.40014324000000001</v>
      </c>
      <c r="I34" s="67">
        <v>6.2115736199999976</v>
      </c>
      <c r="J34" s="67">
        <v>6.0288809512924981</v>
      </c>
      <c r="K34" s="67">
        <v>1.2760407499999998E-2</v>
      </c>
      <c r="L34" s="67">
        <v>19648.823305000002</v>
      </c>
      <c r="M34" s="67">
        <v>673.16913815428302</v>
      </c>
      <c r="N34" s="67">
        <v>3.6568029999999996</v>
      </c>
      <c r="O34" s="67">
        <v>4.4322200379002528</v>
      </c>
      <c r="P34" s="67">
        <v>221.02308137747514</v>
      </c>
      <c r="Q34" s="67">
        <v>3.6415593750000003E-2</v>
      </c>
      <c r="R34" s="68"/>
      <c r="S34" s="67">
        <v>37.561256951867996</v>
      </c>
      <c r="T34" s="67">
        <v>39.009000459598667</v>
      </c>
      <c r="U34" s="67">
        <v>0.31422821000000001</v>
      </c>
      <c r="V34" s="69">
        <v>32.92723378369007</v>
      </c>
      <c r="W34" s="96">
        <f t="shared" si="0"/>
        <v>20844.009685599143</v>
      </c>
    </row>
    <row r="35" spans="1:23">
      <c r="A35" s="65" t="s">
        <v>62</v>
      </c>
      <c r="B35" s="66">
        <v>35.191940153999994</v>
      </c>
      <c r="C35" s="67">
        <v>1420.92360383952</v>
      </c>
      <c r="D35" s="67">
        <v>3338.710599999999</v>
      </c>
      <c r="E35" s="67">
        <v>1.2226999999999999</v>
      </c>
      <c r="F35" s="67">
        <v>28.330894661882688</v>
      </c>
      <c r="G35" s="67">
        <v>46.692397</v>
      </c>
      <c r="H35" s="67">
        <v>36.483345999999997</v>
      </c>
      <c r="I35" s="67">
        <v>726.49992342780365</v>
      </c>
      <c r="J35" s="67">
        <v>299.18555982648263</v>
      </c>
      <c r="K35" s="67">
        <v>5.8309178499999996</v>
      </c>
      <c r="L35" s="67">
        <v>17889.106332999996</v>
      </c>
      <c r="M35" s="67">
        <v>2266.0311634006589</v>
      </c>
      <c r="N35" s="67">
        <v>2.8035000000000001</v>
      </c>
      <c r="O35" s="67">
        <v>129.81000719109576</v>
      </c>
      <c r="P35" s="67">
        <v>7133.4757595002939</v>
      </c>
      <c r="Q35" s="67">
        <v>8.4000870825625</v>
      </c>
      <c r="R35" s="67">
        <v>942.52650000000017</v>
      </c>
      <c r="S35" s="67">
        <v>33.436406752931518</v>
      </c>
      <c r="T35" s="67">
        <v>3045.5196791458998</v>
      </c>
      <c r="U35" s="67">
        <v>69.490284918299906</v>
      </c>
      <c r="V35" s="69">
        <v>3339.0545281294308</v>
      </c>
      <c r="W35" s="96">
        <f t="shared" si="0"/>
        <v>40798.72613188086</v>
      </c>
    </row>
    <row r="36" spans="1:23">
      <c r="A36" s="65" t="s">
        <v>63</v>
      </c>
      <c r="B36" s="66">
        <v>64.554648682000021</v>
      </c>
      <c r="C36" s="67">
        <v>933.26700099718926</v>
      </c>
      <c r="D36" s="67">
        <v>2306.684150000001</v>
      </c>
      <c r="E36" s="67">
        <v>1.191775</v>
      </c>
      <c r="F36" s="67">
        <v>23.995396016892645</v>
      </c>
      <c r="G36" s="67">
        <v>31.096737999999998</v>
      </c>
      <c r="H36" s="67">
        <v>23.7659308</v>
      </c>
      <c r="I36" s="67">
        <v>289.47801159999995</v>
      </c>
      <c r="J36" s="67">
        <v>366.4707182886612</v>
      </c>
      <c r="K36" s="67">
        <v>4.4734325449999996</v>
      </c>
      <c r="L36" s="67">
        <v>18001.570247000003</v>
      </c>
      <c r="M36" s="67">
        <v>1300.4934386449768</v>
      </c>
      <c r="N36" s="67">
        <v>31.54408800000007</v>
      </c>
      <c r="O36" s="67">
        <v>58.717195058162602</v>
      </c>
      <c r="P36" s="67">
        <v>5603.4201782704376</v>
      </c>
      <c r="Q36" s="67">
        <v>7.8893145175477501</v>
      </c>
      <c r="R36" s="67">
        <v>259.62814999999972</v>
      </c>
      <c r="S36" s="67">
        <v>79.961619006054789</v>
      </c>
      <c r="T36" s="67">
        <v>1610.4225694244253</v>
      </c>
      <c r="U36" s="67">
        <v>1.6702500000000001E-4</v>
      </c>
      <c r="V36" s="69">
        <v>1472.1424201840541</v>
      </c>
      <c r="W36" s="96">
        <f t="shared" si="0"/>
        <v>32470.7671890604</v>
      </c>
    </row>
    <row r="37" spans="1:23">
      <c r="A37" s="65" t="s">
        <v>64</v>
      </c>
      <c r="B37" s="66">
        <v>3.1580376870000006</v>
      </c>
      <c r="C37" s="67">
        <v>132.2907791929037</v>
      </c>
      <c r="D37" s="67">
        <v>255.07820999999996</v>
      </c>
      <c r="E37" s="67">
        <v>4.6080700000000002E-2</v>
      </c>
      <c r="F37" s="67">
        <v>1.3369719930772392</v>
      </c>
      <c r="G37" s="67">
        <v>486.53701100000001</v>
      </c>
      <c r="H37" s="67">
        <v>1.93947958</v>
      </c>
      <c r="I37" s="67">
        <v>64.271892633248726</v>
      </c>
      <c r="J37" s="67">
        <v>79.818516415618177</v>
      </c>
      <c r="K37" s="67">
        <v>0.48755511349999997</v>
      </c>
      <c r="L37" s="67">
        <v>36144.351192000002</v>
      </c>
      <c r="M37" s="67">
        <v>502.58203105714074</v>
      </c>
      <c r="N37" s="67">
        <v>19.755203000000005</v>
      </c>
      <c r="O37" s="67">
        <v>22.667949626556108</v>
      </c>
      <c r="P37" s="67">
        <v>870.44069802687227</v>
      </c>
      <c r="Q37" s="67">
        <v>0.36340373884289801</v>
      </c>
      <c r="R37" s="67">
        <v>147</v>
      </c>
      <c r="S37" s="67">
        <v>2.410592388</v>
      </c>
      <c r="T37" s="67">
        <v>148.84133237574278</v>
      </c>
      <c r="U37" s="67">
        <v>1.14882E-4</v>
      </c>
      <c r="V37" s="69">
        <v>114.11949782684995</v>
      </c>
      <c r="W37" s="96">
        <f t="shared" si="0"/>
        <v>38997.496549237345</v>
      </c>
    </row>
    <row r="38" spans="1:23">
      <c r="A38" s="65" t="s">
        <v>65</v>
      </c>
      <c r="B38" s="66">
        <v>4.5553297629999996</v>
      </c>
      <c r="C38" s="67">
        <v>496.89687311711515</v>
      </c>
      <c r="D38" s="67">
        <v>1195.7741000000001</v>
      </c>
      <c r="E38" s="67">
        <v>0.46444249999999998</v>
      </c>
      <c r="F38" s="67">
        <v>10.010964090627729</v>
      </c>
      <c r="G38" s="67">
        <v>128.02317600000001</v>
      </c>
      <c r="H38" s="67">
        <v>12.837499999999999</v>
      </c>
      <c r="I38" s="67">
        <v>168.57455357182511</v>
      </c>
      <c r="J38" s="67">
        <v>246.02072898569361</v>
      </c>
      <c r="K38" s="67">
        <v>2.8299078649999996</v>
      </c>
      <c r="L38" s="67">
        <v>7929.9498540000013</v>
      </c>
      <c r="M38" s="67">
        <v>670.93766061591987</v>
      </c>
      <c r="N38" s="67">
        <v>2.2640960000000003</v>
      </c>
      <c r="O38" s="67">
        <v>85.739937353515572</v>
      </c>
      <c r="P38" s="67">
        <v>3411.2363583382689</v>
      </c>
      <c r="Q38" s="67">
        <v>2.0067179315333301</v>
      </c>
      <c r="R38" s="67">
        <v>196.5</v>
      </c>
      <c r="S38" s="67">
        <v>22.009207336724799</v>
      </c>
      <c r="T38" s="67">
        <v>869.165807778312</v>
      </c>
      <c r="U38" s="67">
        <v>0.39074146189999964</v>
      </c>
      <c r="V38" s="69">
        <v>580.00208324032315</v>
      </c>
      <c r="W38" s="96">
        <f t="shared" si="0"/>
        <v>16036.190039949763</v>
      </c>
    </row>
    <row r="39" spans="1:23">
      <c r="A39" s="65" t="s">
        <v>66</v>
      </c>
      <c r="B39" s="66">
        <v>6.4982169999999997E-3</v>
      </c>
      <c r="C39" s="67">
        <v>23.522763072290005</v>
      </c>
      <c r="D39" s="67">
        <v>43.096138000000018</v>
      </c>
      <c r="E39" s="67">
        <v>4.5492149999999997E-3</v>
      </c>
      <c r="F39" s="67">
        <v>4.9515070054875196E-2</v>
      </c>
      <c r="G39" s="67">
        <v>0.35443600000000003</v>
      </c>
      <c r="H39" s="67">
        <v>2.3647803999999994E-2</v>
      </c>
      <c r="I39" s="67">
        <v>3.6360148300000015</v>
      </c>
      <c r="J39" s="67">
        <v>2.865550745527174</v>
      </c>
      <c r="K39" s="67">
        <v>5.4642274899999989E-2</v>
      </c>
      <c r="L39" s="67">
        <v>3331.9138177</v>
      </c>
      <c r="M39" s="67">
        <v>8.1707347768043093</v>
      </c>
      <c r="N39" s="67">
        <v>1.4332500000000001</v>
      </c>
      <c r="O39" s="67">
        <v>3.0218846219388182</v>
      </c>
      <c r="P39" s="67">
        <v>70.307186697362184</v>
      </c>
      <c r="Q39" s="67">
        <v>1.7195606249999999E-2</v>
      </c>
      <c r="R39" s="68"/>
      <c r="S39" s="68"/>
      <c r="T39" s="67">
        <v>14.963883447350993</v>
      </c>
      <c r="U39" s="67">
        <v>32.113379000000002</v>
      </c>
      <c r="V39" s="69">
        <v>7.0548541592010441</v>
      </c>
      <c r="W39" s="96">
        <f t="shared" si="0"/>
        <v>3542.6099412376789</v>
      </c>
    </row>
    <row r="40" spans="1:23">
      <c r="A40" s="65" t="s">
        <v>67</v>
      </c>
      <c r="B40" s="66">
        <v>5.5142599930000005</v>
      </c>
      <c r="C40" s="67">
        <v>73.251976608249691</v>
      </c>
      <c r="D40" s="67">
        <v>1125.4814599999997</v>
      </c>
      <c r="E40" s="67">
        <v>0.1214185</v>
      </c>
      <c r="F40" s="67">
        <v>2.0688770883607082</v>
      </c>
      <c r="G40" s="67">
        <v>1016.025026</v>
      </c>
      <c r="H40" s="67">
        <v>2.6089187699999998</v>
      </c>
      <c r="I40" s="67">
        <v>250.96818456158033</v>
      </c>
      <c r="J40" s="67">
        <v>75.760763436133843</v>
      </c>
      <c r="K40" s="67">
        <v>0.73049109000000001</v>
      </c>
      <c r="L40" s="67">
        <v>6619.83439</v>
      </c>
      <c r="M40" s="67">
        <v>377.7445158343059</v>
      </c>
      <c r="N40" s="67">
        <v>915.77882240749989</v>
      </c>
      <c r="O40" s="67">
        <v>7.3745965428925686</v>
      </c>
      <c r="P40" s="67">
        <v>837.00177851982323</v>
      </c>
      <c r="Q40" s="67">
        <v>1.2548468840937499</v>
      </c>
      <c r="R40" s="67">
        <v>1788</v>
      </c>
      <c r="S40" s="67">
        <v>19.960901766999996</v>
      </c>
      <c r="T40" s="67">
        <v>186.77842141361145</v>
      </c>
      <c r="U40" s="67">
        <v>0.89478814999999989</v>
      </c>
      <c r="V40" s="69">
        <v>160.49058724273846</v>
      </c>
      <c r="W40" s="96">
        <f t="shared" si="0"/>
        <v>13467.645024809291</v>
      </c>
    </row>
    <row r="41" spans="1:23">
      <c r="A41" s="65" t="s">
        <v>68</v>
      </c>
      <c r="B41" s="66">
        <v>17.174327908000002</v>
      </c>
      <c r="C41" s="67">
        <v>444.41423251667919</v>
      </c>
      <c r="D41" s="67">
        <v>1174.0791000000002</v>
      </c>
      <c r="E41" s="67">
        <v>0.42735450000000003</v>
      </c>
      <c r="F41" s="67">
        <v>10.711825325425625</v>
      </c>
      <c r="G41" s="67">
        <v>0.26390799999999992</v>
      </c>
      <c r="H41" s="67">
        <v>11.525288900000001</v>
      </c>
      <c r="I41" s="67">
        <v>679.40279394000015</v>
      </c>
      <c r="J41" s="67">
        <v>333.08550831482262</v>
      </c>
      <c r="K41" s="67">
        <v>2.0776602199999994</v>
      </c>
      <c r="L41" s="67">
        <v>18022.305980000001</v>
      </c>
      <c r="M41" s="67">
        <v>858.61414967435871</v>
      </c>
      <c r="N41" s="67">
        <v>16.52731799999999</v>
      </c>
      <c r="O41" s="67">
        <v>236.59114334347831</v>
      </c>
      <c r="P41" s="67">
        <v>2672.2528140974764</v>
      </c>
      <c r="Q41" s="67">
        <v>2.6130414817916701</v>
      </c>
      <c r="R41" s="67">
        <v>1710.2400000000005</v>
      </c>
      <c r="S41" s="67">
        <v>11.251082242615201</v>
      </c>
      <c r="T41" s="67">
        <v>691.54579755196198</v>
      </c>
      <c r="U41" s="67">
        <v>27.077058298299963</v>
      </c>
      <c r="V41" s="69">
        <v>574.07103073683788</v>
      </c>
      <c r="W41" s="96">
        <f t="shared" si="0"/>
        <v>27496.251415051749</v>
      </c>
    </row>
    <row r="42" spans="1:23">
      <c r="A42" s="65" t="s">
        <v>69</v>
      </c>
      <c r="B42" s="66">
        <v>13.4643116586</v>
      </c>
      <c r="C42" s="67">
        <v>60.680678429461643</v>
      </c>
      <c r="D42" s="67">
        <v>456.73258999999979</v>
      </c>
      <c r="E42" s="67">
        <v>5.8955000000000007E-2</v>
      </c>
      <c r="F42" s="67">
        <v>1.3080274624793859</v>
      </c>
      <c r="G42" s="68"/>
      <c r="H42" s="67">
        <v>1.2786644099999998</v>
      </c>
      <c r="I42" s="67">
        <v>67.566774068324705</v>
      </c>
      <c r="J42" s="67">
        <v>42.319505409417758</v>
      </c>
      <c r="K42" s="67">
        <v>0.39165116499999997</v>
      </c>
      <c r="L42" s="67">
        <v>7185.9948110000005</v>
      </c>
      <c r="M42" s="67">
        <v>200.08089563044973</v>
      </c>
      <c r="N42" s="67">
        <v>426.92023947499951</v>
      </c>
      <c r="O42" s="67">
        <v>4.332187652059698</v>
      </c>
      <c r="P42" s="67">
        <v>517.33627832556772</v>
      </c>
      <c r="Q42" s="67">
        <v>0.74173494523579397</v>
      </c>
      <c r="R42" s="68"/>
      <c r="S42" s="67">
        <v>8.5434580999999987</v>
      </c>
      <c r="T42" s="67">
        <v>45.416836486269723</v>
      </c>
      <c r="U42" s="67">
        <v>0.72924712000000003</v>
      </c>
      <c r="V42" s="69">
        <v>114.3093935763347</v>
      </c>
      <c r="W42" s="96">
        <f t="shared" si="0"/>
        <v>9148.2062399142014</v>
      </c>
    </row>
    <row r="43" spans="1:23" ht="15.75" thickBot="1">
      <c r="A43" s="70" t="s">
        <v>70</v>
      </c>
      <c r="B43" s="71">
        <v>10.313190731099995</v>
      </c>
      <c r="C43" s="72">
        <v>332.23276466621485</v>
      </c>
      <c r="D43" s="72">
        <v>3433.6742999999997</v>
      </c>
      <c r="E43" s="72">
        <v>0.41497149999999994</v>
      </c>
      <c r="F43" s="72">
        <v>5.9527723100972265</v>
      </c>
      <c r="G43" s="72">
        <v>112.321055</v>
      </c>
      <c r="H43" s="72">
        <v>11.442915299999999</v>
      </c>
      <c r="I43" s="72">
        <v>496.51677868039997</v>
      </c>
      <c r="J43" s="72">
        <v>333.601240267111</v>
      </c>
      <c r="K43" s="72">
        <v>4.3480242650000003</v>
      </c>
      <c r="L43" s="72">
        <v>43742.445049999995</v>
      </c>
      <c r="M43" s="72">
        <v>810.0282748510989</v>
      </c>
      <c r="N43" s="72">
        <v>17.462250000000001</v>
      </c>
      <c r="O43" s="72">
        <v>30.627397871116074</v>
      </c>
      <c r="P43" s="72">
        <v>3625.6153734693967</v>
      </c>
      <c r="Q43" s="72">
        <v>2.2427763197593702</v>
      </c>
      <c r="R43" s="72">
        <v>331.32000000000005</v>
      </c>
      <c r="S43" s="72">
        <v>6.0898560599999998</v>
      </c>
      <c r="T43" s="72">
        <v>694.49569778456271</v>
      </c>
      <c r="U43" s="73"/>
      <c r="V43" s="74">
        <v>616.90606750412076</v>
      </c>
      <c r="W43" s="97">
        <f t="shared" si="0"/>
        <v>54618.050756579978</v>
      </c>
    </row>
    <row r="44" spans="1:23" s="15" customFormat="1" ht="15.75" thickBot="1">
      <c r="A44" s="75" t="s">
        <v>30</v>
      </c>
      <c r="B44" s="76">
        <f>SUM(B5:B43)</f>
        <v>883.28932542219979</v>
      </c>
      <c r="C44" s="51">
        <f t="shared" ref="C44:V44" si="1">SUM(C5:C43)</f>
        <v>14265.898651385354</v>
      </c>
      <c r="D44" s="51">
        <f t="shared" si="1"/>
        <v>50610.463003000012</v>
      </c>
      <c r="E44" s="51">
        <f t="shared" si="1"/>
        <v>15.792989019999998</v>
      </c>
      <c r="F44" s="51">
        <f t="shared" si="1"/>
        <v>248.16906293526472</v>
      </c>
      <c r="G44" s="51">
        <f t="shared" si="1"/>
        <v>9953.7127270000037</v>
      </c>
      <c r="H44" s="51">
        <f t="shared" si="1"/>
        <v>388.30436992599994</v>
      </c>
      <c r="I44" s="51">
        <f t="shared" si="1"/>
        <v>9582.2292049162716</v>
      </c>
      <c r="J44" s="51">
        <f t="shared" si="1"/>
        <v>4956.5566542689048</v>
      </c>
      <c r="K44" s="51">
        <f t="shared" si="1"/>
        <v>71.928414497550008</v>
      </c>
      <c r="L44" s="51">
        <f t="shared" si="1"/>
        <v>624247.20580759982</v>
      </c>
      <c r="M44" s="51">
        <f t="shared" si="1"/>
        <v>31009.251451927248</v>
      </c>
      <c r="N44" s="51">
        <f t="shared" si="1"/>
        <v>3198.4144759249998</v>
      </c>
      <c r="O44" s="51">
        <f t="shared" si="1"/>
        <v>1483.3054618916694</v>
      </c>
      <c r="P44" s="51">
        <f t="shared" si="1"/>
        <v>78180.379549804362</v>
      </c>
      <c r="Q44" s="51">
        <f t="shared" si="1"/>
        <v>84.797022494611141</v>
      </c>
      <c r="R44" s="51">
        <f t="shared" si="1"/>
        <v>10422.014784421301</v>
      </c>
      <c r="S44" s="51">
        <f t="shared" si="1"/>
        <v>809.77410697801236</v>
      </c>
      <c r="T44" s="51">
        <f t="shared" si="1"/>
        <v>19213.85639631017</v>
      </c>
      <c r="U44" s="51">
        <f t="shared" si="1"/>
        <v>781.96254117531794</v>
      </c>
      <c r="V44" s="52">
        <f t="shared" si="1"/>
        <v>21461.09282594065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Update_Notes</vt:lpstr>
      <vt:lpstr>Abbreviations</vt:lpstr>
      <vt:lpstr>State_Summary</vt:lpstr>
      <vt:lpstr>COUNTY_PM10</vt:lpstr>
      <vt:lpstr>County_PM2.5</vt:lpstr>
      <vt:lpstr>County_DSPM2.5</vt:lpstr>
      <vt:lpstr>County_SO2</vt:lpstr>
      <vt:lpstr>County_NOX</vt:lpstr>
      <vt:lpstr>County_VOC</vt:lpstr>
      <vt:lpstr>County_CO</vt:lpstr>
      <vt:lpstr>County_NH3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Summers</dc:creator>
  <cp:lastModifiedBy>Stephanie Summers</cp:lastModifiedBy>
  <dcterms:created xsi:type="dcterms:W3CDTF">2014-03-10T03:45:42Z</dcterms:created>
  <dcterms:modified xsi:type="dcterms:W3CDTF">2014-10-10T18:52:31Z</dcterms:modified>
</cp:coreProperties>
</file>